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6" activeTab="0"/>
  </bookViews>
  <sheets>
    <sheet name="Лист1 (2)" sheetId="1" r:id="rId1"/>
    <sheet name="Лист1" sheetId="2" r:id="rId2"/>
    <sheet name="Лист2" sheetId="3" r:id="rId3"/>
  </sheets>
  <definedNames>
    <definedName name="_xlnm.Print_Area" localSheetId="0">'Лист1 (2)'!$A$1:$R$702</definedName>
  </definedNames>
  <calcPr fullCalcOnLoad="1"/>
</workbook>
</file>

<file path=xl/sharedStrings.xml><?xml version="1.0" encoding="utf-8"?>
<sst xmlns="http://schemas.openxmlformats.org/spreadsheetml/2006/main" count="1162" uniqueCount="109">
  <si>
    <t>№ п/п</t>
  </si>
  <si>
    <t>Наименование работ</t>
  </si>
  <si>
    <t>ЯНВАРЬ</t>
  </si>
  <si>
    <t>водостока</t>
  </si>
  <si>
    <t>в местах общего пользования и на лестничных клетках</t>
  </si>
  <si>
    <t>в этажных коллекторных</t>
  </si>
  <si>
    <t>в подвальных помещениях, тех.галлереи</t>
  </si>
  <si>
    <t>Закрытие и открытие задвижек, консервация системы централь-</t>
  </si>
  <si>
    <t>являющегося общим имуществом</t>
  </si>
  <si>
    <t>подвальных помещениях</t>
  </si>
  <si>
    <t>Очистка подвальных помещений от мусора</t>
  </si>
  <si>
    <t>Профилактическая чистка общедомовой канализации</t>
  </si>
  <si>
    <t>Профилактическая чистка стояков кухонной канализации</t>
  </si>
  <si>
    <t>помещениях</t>
  </si>
  <si>
    <t>клетках</t>
  </si>
  <si>
    <t>Смена перегоревших ламп в местах общего пользования</t>
  </si>
  <si>
    <t xml:space="preserve">Проверка правильности подключения учетов квартир и </t>
  </si>
  <si>
    <t>наличие приборов учета</t>
  </si>
  <si>
    <t>электроэнергии</t>
  </si>
  <si>
    <t>Ед.</t>
  </si>
  <si>
    <t>изм.</t>
  </si>
  <si>
    <t>м2</t>
  </si>
  <si>
    <t>узел</t>
  </si>
  <si>
    <t>шт</t>
  </si>
  <si>
    <t>Регулировка системы центрального отопления в подвале</t>
  </si>
  <si>
    <t>Регулировка системы ГВС ( стояки)</t>
  </si>
  <si>
    <t>стояк</t>
  </si>
  <si>
    <t>Проф. осмотр оборудования насосной, фильтровальной</t>
  </si>
  <si>
    <t>Промывка трубопровода магистральной сети отопления</t>
  </si>
  <si>
    <t>Укрепление и/или замена дверной пружины в мусорокамерах</t>
  </si>
  <si>
    <t>Регулировка и/ или замена неисправных доводчиков вх.групп</t>
  </si>
  <si>
    <t>Н.</t>
  </si>
  <si>
    <t>врем.</t>
  </si>
  <si>
    <t>Общ.</t>
  </si>
  <si>
    <t>объем</t>
  </si>
  <si>
    <t>ФЕВРАЛЬ</t>
  </si>
  <si>
    <t>МАРТ</t>
  </si>
  <si>
    <t>ИЮНЬ</t>
  </si>
  <si>
    <t>АВГУСТ</t>
  </si>
  <si>
    <t>ДЕКАБРЬ</t>
  </si>
  <si>
    <t>лк</t>
  </si>
  <si>
    <t>м.п</t>
  </si>
  <si>
    <t>Снятие показаний приборов учета воды ХВС, ГВС</t>
  </si>
  <si>
    <t>Снятие показаний приборов учета эл. энергии</t>
  </si>
  <si>
    <t>ного отопления, запорной арматуры</t>
  </si>
  <si>
    <t>Разборка, осмотр и прочистка грязевиков, фильтров</t>
  </si>
  <si>
    <t>Планово-предупредительный ремонт узлов управления ИТП</t>
  </si>
  <si>
    <t>Планово-предупредительный ремонт системы центрального отопления</t>
  </si>
  <si>
    <t>Планово-предупредительный ремонт инженерного оборудования не</t>
  </si>
  <si>
    <t xml:space="preserve">Планово-предупредительный ремонт инженерного оборудования в </t>
  </si>
  <si>
    <t>Планово-предупредительный ремонт инженерного оборудования</t>
  </si>
  <si>
    <t>Планово-предупредительный ремонт дверных, оконных блоков</t>
  </si>
  <si>
    <t>Планово-предупредительный ремонт электрооборудованимя в подвальных</t>
  </si>
  <si>
    <t>Планово-предупредительный ремонт электрооборудования на лестничных</t>
  </si>
  <si>
    <t>Планово-предупредительный ремонт электрощитовых ж/дома</t>
  </si>
  <si>
    <t>Планово-предупредительный ремонт общедомовых приборов учета ХВС</t>
  </si>
  <si>
    <t>Планово-предупредительный ремонт дверных, оконных блоков в МОП</t>
  </si>
  <si>
    <t>Планово-предупредительный ремонт этажных щитов освещения</t>
  </si>
  <si>
    <t>Планово-предупредительный ремонт дворового освещения</t>
  </si>
  <si>
    <t>Контроль состояния запорной арматуры насосной станции проверка</t>
  </si>
  <si>
    <t>технического состояния, герметичность в соединениях,протирка</t>
  </si>
  <si>
    <t>корпуса, протяжка сальников, проверка работоспособности, чистка</t>
  </si>
  <si>
    <t>фильтров</t>
  </si>
  <si>
    <t>Комплексная проверка функционирования узла учета ( внешний осмотр,</t>
  </si>
  <si>
    <t>проверка на отсутствие течи, контроль базы настроенных параметров</t>
  </si>
  <si>
    <t>тепловычислителя) и правильности показаний датчиков температуры</t>
  </si>
  <si>
    <t>Предоставление данных об энергопотреблении</t>
  </si>
  <si>
    <t>Предоставление оперативной информации о текущем состоянии и</t>
  </si>
  <si>
    <t>потреблении электроэнергии с конечных устройств</t>
  </si>
  <si>
    <t>Техническое обслуживание систем АСПДЗ, визуальный осмотр, проверка комплектности и общего состояния приборов</t>
  </si>
  <si>
    <t>Техническое обслуживание систем ПС и СО в административных помещениях</t>
  </si>
  <si>
    <t>Техническое обслуживание автоматики системы пожаротушения в подземном паркинге</t>
  </si>
  <si>
    <t>Техническое обслуживание системы АСПДЗ в подземном паркинге</t>
  </si>
  <si>
    <t>Техническое обслуживание системы оповещения о пожаре в подземном паркинге</t>
  </si>
  <si>
    <t>Техническое обслуживание системы пожарной сигнализации в подземном паркинге</t>
  </si>
  <si>
    <t>Техническое обслуживание системы контроля уровня загазованности в подземном паркинге</t>
  </si>
  <si>
    <t>Техническое обслуживание оборудования АСТК и системы лифтовой диспетчерской связи</t>
  </si>
  <si>
    <t>Техническое обслуживание лифтов, осмотр тормоза лебедки, осмотр привода дверей кабины, дверей шахты, замков и контактов дверей шахты. Осмотр ограничителя скорости, вводного устройства, контроллера.</t>
  </si>
  <si>
    <t>Проведение технического освидетельствования и электрических испытаний лифтов</t>
  </si>
  <si>
    <t>ПЛАН ПО ЭКСПЛУАТАЦИИ  НА 2014 г.</t>
  </si>
  <si>
    <t>3828.40</t>
  </si>
  <si>
    <t>Сакко и Ванцетти 99</t>
  </si>
  <si>
    <t>Хохрякова 48</t>
  </si>
  <si>
    <t xml:space="preserve">Прочистка трубопровода внутреннего или наружного ливневого                       </t>
  </si>
  <si>
    <t xml:space="preserve">Установка и проф.осмотр дренажных погружных насосов </t>
  </si>
  <si>
    <t>АПРЕЛЬ</t>
  </si>
  <si>
    <t>МАЙ</t>
  </si>
  <si>
    <t>Планово-предупредительный ремонт кровли</t>
  </si>
  <si>
    <t>Чистка фильтров, замена картриджей в фильтровальной</t>
  </si>
  <si>
    <t>Планово-предупредительный ремонт внутренней и наружной отделки</t>
  </si>
  <si>
    <t>фасада и мест общего пользования</t>
  </si>
  <si>
    <t xml:space="preserve">Снятие показаний с общедомовых приборов учета </t>
  </si>
  <si>
    <t>шт.</t>
  </si>
  <si>
    <t>м.п.</t>
  </si>
  <si>
    <t>ИЮЛЬ</t>
  </si>
  <si>
    <t>подъезд1</t>
  </si>
  <si>
    <t>подъезд2</t>
  </si>
  <si>
    <t>подъезд3</t>
  </si>
  <si>
    <t>подъезд4</t>
  </si>
  <si>
    <t>подъезд5</t>
  </si>
  <si>
    <t>подъезд6</t>
  </si>
  <si>
    <t>1487.90</t>
  </si>
  <si>
    <t>СЕНТЯБРЬ</t>
  </si>
  <si>
    <t>Разборка, осмотр и прочистка фильтров</t>
  </si>
  <si>
    <t>Разборка, осмотр и прочистка грязевиков</t>
  </si>
  <si>
    <t>ОКТЯБРЬ</t>
  </si>
  <si>
    <t xml:space="preserve">Регулировка, ревизия запорной арматуры (задвижки) в ИТП </t>
  </si>
  <si>
    <t>НОЯБРЬ</t>
  </si>
  <si>
    <t>Норма времени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</si>
</sst>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6" fillId="0" borderId="11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2" fontId="6" fillId="0" borderId="15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2" fontId="7" fillId="0" borderId="15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99"/>
  <sheetViews>
    <sheetView tabSelected="1" zoomScalePageLayoutView="0" workbookViewId="0" topLeftCell="A1">
      <selection activeCell="B63" sqref="B63:H64"/>
    </sheetView>
  </sheetViews>
  <sheetFormatPr defaultColWidth="9.00390625" defaultRowHeight="12.75"/>
  <cols>
    <col min="1" max="1" width="4.875" style="1" customWidth="1"/>
    <col min="7" max="7" width="3.625" style="0" customWidth="1"/>
    <col min="8" max="8" width="12.625" style="0" customWidth="1"/>
    <col min="9" max="9" width="5.50390625" style="1" customWidth="1"/>
    <col min="10" max="16" width="8.00390625" style="1" customWidth="1"/>
    <col min="17" max="17" width="7.125" style="1" customWidth="1"/>
    <col min="18" max="18" width="8.50390625" style="4" customWidth="1"/>
  </cols>
  <sheetData>
    <row r="2" spans="4:18" ht="15">
      <c r="D2" s="10" t="s">
        <v>79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ht="13.5" thickBot="1"/>
    <row r="4" spans="1:20" ht="18" thickBot="1">
      <c r="A4" s="27"/>
      <c r="B4" s="28"/>
      <c r="C4" s="28"/>
      <c r="D4" s="28"/>
      <c r="E4" s="28"/>
      <c r="F4" s="28"/>
      <c r="G4" s="28"/>
      <c r="H4" s="28"/>
      <c r="I4" s="28"/>
      <c r="J4" s="124" t="s">
        <v>2</v>
      </c>
      <c r="K4" s="124"/>
      <c r="L4" s="124"/>
      <c r="M4" s="124"/>
      <c r="N4" s="124"/>
      <c r="O4" s="124"/>
      <c r="P4" s="124"/>
      <c r="Q4" s="28"/>
      <c r="R4" s="28"/>
      <c r="S4" s="29"/>
      <c r="T4" s="29"/>
    </row>
    <row r="5" spans="1:20" ht="13.5" customHeight="1" thickBot="1">
      <c r="A5" s="8"/>
      <c r="B5" s="110"/>
      <c r="C5" s="110"/>
      <c r="D5" s="110"/>
      <c r="E5" s="110"/>
      <c r="F5" s="110"/>
      <c r="G5" s="110"/>
      <c r="H5" s="110"/>
      <c r="I5" s="57" t="s">
        <v>19</v>
      </c>
      <c r="J5" s="111" t="s">
        <v>82</v>
      </c>
      <c r="K5" s="112"/>
      <c r="L5" s="113"/>
      <c r="M5" s="112" t="s">
        <v>81</v>
      </c>
      <c r="N5" s="112"/>
      <c r="O5" s="112"/>
      <c r="P5" s="112"/>
      <c r="Q5" s="112"/>
      <c r="R5" s="113"/>
      <c r="S5" s="13"/>
      <c r="T5" s="13"/>
    </row>
    <row r="6" spans="1:20" ht="48.75" customHeight="1" thickBot="1">
      <c r="A6" s="57" t="s">
        <v>0</v>
      </c>
      <c r="B6" s="114" t="s">
        <v>1</v>
      </c>
      <c r="C6" s="115"/>
      <c r="D6" s="115"/>
      <c r="E6" s="115"/>
      <c r="F6" s="115"/>
      <c r="G6" s="115"/>
      <c r="H6" s="115"/>
      <c r="I6" s="59"/>
      <c r="J6" s="5" t="s">
        <v>95</v>
      </c>
      <c r="K6" s="5" t="s">
        <v>96</v>
      </c>
      <c r="L6" s="5" t="s">
        <v>97</v>
      </c>
      <c r="M6" s="5" t="s">
        <v>95</v>
      </c>
      <c r="N6" s="5" t="s">
        <v>96</v>
      </c>
      <c r="O6" s="5" t="s">
        <v>97</v>
      </c>
      <c r="P6" s="5" t="s">
        <v>98</v>
      </c>
      <c r="Q6" s="5" t="s">
        <v>99</v>
      </c>
      <c r="R6" s="5" t="s">
        <v>100</v>
      </c>
      <c r="S6" s="30" t="s">
        <v>108</v>
      </c>
      <c r="T6" s="5" t="s">
        <v>33</v>
      </c>
    </row>
    <row r="7" spans="1:20" ht="13.5" hidden="1" thickBot="1">
      <c r="A7" s="59"/>
      <c r="B7" s="116"/>
      <c r="C7" s="117"/>
      <c r="D7" s="117"/>
      <c r="E7" s="117"/>
      <c r="F7" s="117"/>
      <c r="G7" s="117"/>
      <c r="H7" s="118"/>
      <c r="I7" s="2" t="s">
        <v>20</v>
      </c>
      <c r="J7" s="119"/>
      <c r="K7" s="120"/>
      <c r="L7" s="121"/>
      <c r="M7" s="7"/>
      <c r="N7" s="7"/>
      <c r="O7" s="7"/>
      <c r="P7" s="7"/>
      <c r="Q7" s="2"/>
      <c r="R7" s="11"/>
      <c r="S7" s="2" t="s">
        <v>32</v>
      </c>
      <c r="T7" s="5" t="s">
        <v>34</v>
      </c>
    </row>
    <row r="8" spans="1:20" ht="13.5" thickBot="1">
      <c r="A8" s="3">
        <v>1</v>
      </c>
      <c r="B8" s="36" t="s">
        <v>46</v>
      </c>
      <c r="C8" s="37"/>
      <c r="D8" s="37"/>
      <c r="E8" s="37"/>
      <c r="F8" s="37"/>
      <c r="G8" s="37"/>
      <c r="H8" s="38"/>
      <c r="I8" s="3" t="s">
        <v>22</v>
      </c>
      <c r="J8" s="3">
        <v>2</v>
      </c>
      <c r="K8" s="3">
        <v>2</v>
      </c>
      <c r="L8" s="3">
        <v>2</v>
      </c>
      <c r="M8" s="3"/>
      <c r="N8" s="3"/>
      <c r="O8" s="3">
        <v>2</v>
      </c>
      <c r="P8" s="3">
        <v>1</v>
      </c>
      <c r="Q8" s="3"/>
      <c r="R8" s="18"/>
      <c r="S8" s="3">
        <v>1</v>
      </c>
      <c r="T8" s="5">
        <f>J8+K8+L8+M8+N8+O8+P8+Q8+R8</f>
        <v>9</v>
      </c>
    </row>
    <row r="9" spans="1:20" ht="12.75">
      <c r="A9" s="42">
        <v>2</v>
      </c>
      <c r="B9" s="87" t="s">
        <v>47</v>
      </c>
      <c r="C9" s="88"/>
      <c r="D9" s="88"/>
      <c r="E9" s="88"/>
      <c r="F9" s="88"/>
      <c r="G9" s="88"/>
      <c r="H9" s="88"/>
      <c r="I9" s="42" t="s">
        <v>21</v>
      </c>
      <c r="J9" s="104">
        <v>3136</v>
      </c>
      <c r="K9" s="105"/>
      <c r="L9" s="106"/>
      <c r="M9" s="104">
        <v>6346</v>
      </c>
      <c r="N9" s="105"/>
      <c r="O9" s="105"/>
      <c r="P9" s="105"/>
      <c r="Q9" s="105"/>
      <c r="R9" s="106"/>
      <c r="S9" s="42">
        <v>0.004</v>
      </c>
      <c r="T9" s="102">
        <f>J9+M9</f>
        <v>9482</v>
      </c>
    </row>
    <row r="10" spans="1:20" ht="13.5" thickBot="1">
      <c r="A10" s="43"/>
      <c r="B10" s="81" t="s">
        <v>6</v>
      </c>
      <c r="C10" s="82"/>
      <c r="D10" s="82"/>
      <c r="E10" s="82"/>
      <c r="F10" s="82"/>
      <c r="G10" s="82"/>
      <c r="H10" s="82"/>
      <c r="I10" s="43"/>
      <c r="J10" s="107"/>
      <c r="K10" s="108"/>
      <c r="L10" s="109"/>
      <c r="M10" s="107"/>
      <c r="N10" s="108"/>
      <c r="O10" s="108"/>
      <c r="P10" s="108"/>
      <c r="Q10" s="108"/>
      <c r="R10" s="109"/>
      <c r="S10" s="43"/>
      <c r="T10" s="103"/>
    </row>
    <row r="11" spans="1:20" ht="12.75">
      <c r="A11" s="42">
        <v>3</v>
      </c>
      <c r="B11" s="87" t="s">
        <v>47</v>
      </c>
      <c r="C11" s="88"/>
      <c r="D11" s="88"/>
      <c r="E11" s="88"/>
      <c r="F11" s="88"/>
      <c r="G11" s="88"/>
      <c r="H11" s="88"/>
      <c r="I11" s="42" t="s">
        <v>21</v>
      </c>
      <c r="J11" s="104" t="s">
        <v>101</v>
      </c>
      <c r="K11" s="105"/>
      <c r="L11" s="106"/>
      <c r="M11" s="104">
        <v>3747</v>
      </c>
      <c r="N11" s="105"/>
      <c r="O11" s="105"/>
      <c r="P11" s="105"/>
      <c r="Q11" s="105"/>
      <c r="R11" s="106"/>
      <c r="S11" s="42">
        <v>0.004</v>
      </c>
      <c r="T11" s="102">
        <v>5234.9</v>
      </c>
    </row>
    <row r="12" spans="1:20" ht="13.5" thickBot="1">
      <c r="A12" s="43"/>
      <c r="B12" s="81" t="s">
        <v>4</v>
      </c>
      <c r="C12" s="82"/>
      <c r="D12" s="82"/>
      <c r="E12" s="82"/>
      <c r="F12" s="82"/>
      <c r="G12" s="82"/>
      <c r="H12" s="82"/>
      <c r="I12" s="43"/>
      <c r="J12" s="107"/>
      <c r="K12" s="108"/>
      <c r="L12" s="109"/>
      <c r="M12" s="107"/>
      <c r="N12" s="108"/>
      <c r="O12" s="108"/>
      <c r="P12" s="108"/>
      <c r="Q12" s="108"/>
      <c r="R12" s="109"/>
      <c r="S12" s="43"/>
      <c r="T12" s="103"/>
    </row>
    <row r="13" spans="1:20" ht="12.75">
      <c r="A13" s="42">
        <v>4</v>
      </c>
      <c r="B13" s="87" t="s">
        <v>47</v>
      </c>
      <c r="C13" s="88"/>
      <c r="D13" s="88"/>
      <c r="E13" s="88"/>
      <c r="F13" s="88"/>
      <c r="G13" s="88"/>
      <c r="H13" s="88"/>
      <c r="I13" s="42" t="s">
        <v>23</v>
      </c>
      <c r="J13" s="34">
        <v>8</v>
      </c>
      <c r="K13" s="34">
        <v>8</v>
      </c>
      <c r="L13" s="34">
        <v>6</v>
      </c>
      <c r="M13" s="34">
        <v>6</v>
      </c>
      <c r="N13" s="34">
        <v>8</v>
      </c>
      <c r="O13" s="34">
        <v>6</v>
      </c>
      <c r="P13" s="34">
        <v>8</v>
      </c>
      <c r="Q13" s="34">
        <v>8</v>
      </c>
      <c r="R13" s="34">
        <v>8</v>
      </c>
      <c r="S13" s="54">
        <v>1</v>
      </c>
      <c r="T13" s="60">
        <f>SUM(J13:R14)</f>
        <v>66</v>
      </c>
    </row>
    <row r="14" spans="1:20" ht="13.5" thickBot="1">
      <c r="A14" s="43"/>
      <c r="B14" s="81" t="s">
        <v>5</v>
      </c>
      <c r="C14" s="82"/>
      <c r="D14" s="82"/>
      <c r="E14" s="82"/>
      <c r="F14" s="82"/>
      <c r="G14" s="82"/>
      <c r="H14" s="82"/>
      <c r="I14" s="43"/>
      <c r="J14" s="35"/>
      <c r="K14" s="35"/>
      <c r="L14" s="35"/>
      <c r="M14" s="35"/>
      <c r="N14" s="35"/>
      <c r="O14" s="35"/>
      <c r="P14" s="35"/>
      <c r="Q14" s="35"/>
      <c r="R14" s="35"/>
      <c r="S14" s="56"/>
      <c r="T14" s="61"/>
    </row>
    <row r="15" spans="1:20" ht="12.75">
      <c r="A15" s="42">
        <v>5</v>
      </c>
      <c r="B15" s="87" t="s">
        <v>48</v>
      </c>
      <c r="C15" s="88"/>
      <c r="D15" s="88"/>
      <c r="E15" s="88"/>
      <c r="F15" s="88"/>
      <c r="G15" s="88"/>
      <c r="H15" s="89"/>
      <c r="I15" s="42" t="s">
        <v>23</v>
      </c>
      <c r="J15" s="122"/>
      <c r="K15" s="122"/>
      <c r="L15" s="122"/>
      <c r="M15" s="122"/>
      <c r="N15" s="122"/>
      <c r="O15" s="122"/>
      <c r="P15" s="122"/>
      <c r="Q15" s="122"/>
      <c r="R15" s="104"/>
      <c r="S15" s="54"/>
      <c r="T15" s="102">
        <f>SUM(L15:R16)</f>
        <v>0</v>
      </c>
    </row>
    <row r="16" spans="1:20" ht="13.5" thickBot="1">
      <c r="A16" s="43"/>
      <c r="B16" s="81" t="s">
        <v>8</v>
      </c>
      <c r="C16" s="82"/>
      <c r="D16" s="82"/>
      <c r="E16" s="82"/>
      <c r="F16" s="82"/>
      <c r="G16" s="82"/>
      <c r="H16" s="83"/>
      <c r="I16" s="43"/>
      <c r="J16" s="123"/>
      <c r="K16" s="123"/>
      <c r="L16" s="123"/>
      <c r="M16" s="123"/>
      <c r="N16" s="123"/>
      <c r="O16" s="123"/>
      <c r="P16" s="123"/>
      <c r="Q16" s="123"/>
      <c r="R16" s="107"/>
      <c r="S16" s="56"/>
      <c r="T16" s="103"/>
    </row>
    <row r="17" spans="1:20" ht="12.75">
      <c r="A17" s="42">
        <v>6</v>
      </c>
      <c r="B17" s="87" t="s">
        <v>49</v>
      </c>
      <c r="C17" s="88"/>
      <c r="D17" s="88"/>
      <c r="E17" s="88"/>
      <c r="F17" s="88"/>
      <c r="G17" s="88"/>
      <c r="H17" s="89"/>
      <c r="I17" s="42" t="s">
        <v>21</v>
      </c>
      <c r="J17" s="104">
        <v>3136</v>
      </c>
      <c r="K17" s="105"/>
      <c r="L17" s="106"/>
      <c r="M17" s="104">
        <v>6346</v>
      </c>
      <c r="N17" s="105"/>
      <c r="O17" s="105"/>
      <c r="P17" s="105"/>
      <c r="Q17" s="105"/>
      <c r="R17" s="106"/>
      <c r="S17" s="54">
        <v>0.004</v>
      </c>
      <c r="T17" s="102">
        <f>J17+M17</f>
        <v>9482</v>
      </c>
    </row>
    <row r="18" spans="1:20" ht="13.5" thickBot="1">
      <c r="A18" s="43"/>
      <c r="B18" s="81" t="s">
        <v>9</v>
      </c>
      <c r="C18" s="82"/>
      <c r="D18" s="82"/>
      <c r="E18" s="82"/>
      <c r="F18" s="82"/>
      <c r="G18" s="82"/>
      <c r="H18" s="83"/>
      <c r="I18" s="43"/>
      <c r="J18" s="107"/>
      <c r="K18" s="108"/>
      <c r="L18" s="109"/>
      <c r="M18" s="107"/>
      <c r="N18" s="108"/>
      <c r="O18" s="108"/>
      <c r="P18" s="108"/>
      <c r="Q18" s="108"/>
      <c r="R18" s="109"/>
      <c r="S18" s="56"/>
      <c r="T18" s="103"/>
    </row>
    <row r="19" spans="1:20" ht="12.75">
      <c r="A19" s="42">
        <v>7</v>
      </c>
      <c r="B19" s="87" t="s">
        <v>50</v>
      </c>
      <c r="C19" s="88"/>
      <c r="D19" s="88"/>
      <c r="E19" s="88"/>
      <c r="F19" s="88"/>
      <c r="G19" s="88"/>
      <c r="H19" s="89"/>
      <c r="I19" s="42" t="s">
        <v>21</v>
      </c>
      <c r="J19" s="104" t="s">
        <v>101</v>
      </c>
      <c r="K19" s="105"/>
      <c r="L19" s="106"/>
      <c r="M19" s="104">
        <v>3747</v>
      </c>
      <c r="N19" s="105"/>
      <c r="O19" s="105"/>
      <c r="P19" s="105"/>
      <c r="Q19" s="105"/>
      <c r="R19" s="106"/>
      <c r="S19" s="54">
        <v>0.004</v>
      </c>
      <c r="T19" s="102">
        <v>5234.9</v>
      </c>
    </row>
    <row r="20" spans="1:20" ht="13.5" thickBot="1">
      <c r="A20" s="43"/>
      <c r="B20" s="81" t="s">
        <v>4</v>
      </c>
      <c r="C20" s="82"/>
      <c r="D20" s="82"/>
      <c r="E20" s="82"/>
      <c r="F20" s="82"/>
      <c r="G20" s="82"/>
      <c r="H20" s="83"/>
      <c r="I20" s="43"/>
      <c r="J20" s="107"/>
      <c r="K20" s="108"/>
      <c r="L20" s="109"/>
      <c r="M20" s="107"/>
      <c r="N20" s="108"/>
      <c r="O20" s="108"/>
      <c r="P20" s="108"/>
      <c r="Q20" s="108"/>
      <c r="R20" s="109"/>
      <c r="S20" s="56"/>
      <c r="T20" s="103"/>
    </row>
    <row r="21" spans="1:20" ht="13.5" thickBot="1">
      <c r="A21" s="3">
        <v>8</v>
      </c>
      <c r="B21" s="36" t="s">
        <v>24</v>
      </c>
      <c r="C21" s="37"/>
      <c r="D21" s="37"/>
      <c r="E21" s="37"/>
      <c r="F21" s="37"/>
      <c r="G21" s="37"/>
      <c r="H21" s="38"/>
      <c r="I21" s="3" t="s">
        <v>26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18">
        <v>1</v>
      </c>
      <c r="S21" s="16">
        <v>0.8</v>
      </c>
      <c r="T21" s="5">
        <v>9</v>
      </c>
    </row>
    <row r="22" spans="1:20" ht="13.5" thickBot="1">
      <c r="A22" s="3">
        <v>9</v>
      </c>
      <c r="B22" s="36" t="s">
        <v>25</v>
      </c>
      <c r="C22" s="37"/>
      <c r="D22" s="37"/>
      <c r="E22" s="37"/>
      <c r="F22" s="37"/>
      <c r="G22" s="37"/>
      <c r="H22" s="38"/>
      <c r="I22" s="3" t="s">
        <v>26</v>
      </c>
      <c r="J22" s="3">
        <v>3</v>
      </c>
      <c r="K22" s="3">
        <v>3</v>
      </c>
      <c r="L22" s="3">
        <v>3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18">
        <v>1</v>
      </c>
      <c r="S22" s="16">
        <v>0.8</v>
      </c>
      <c r="T22" s="26">
        <v>15</v>
      </c>
    </row>
    <row r="23" spans="1:20" ht="13.5" thickBot="1">
      <c r="A23" s="3">
        <v>10</v>
      </c>
      <c r="B23" s="36" t="s">
        <v>42</v>
      </c>
      <c r="C23" s="37"/>
      <c r="D23" s="37"/>
      <c r="E23" s="37"/>
      <c r="F23" s="37"/>
      <c r="G23" s="37"/>
      <c r="H23" s="38"/>
      <c r="I23" s="3" t="s">
        <v>23</v>
      </c>
      <c r="J23" s="3">
        <v>42</v>
      </c>
      <c r="K23" s="3">
        <v>42</v>
      </c>
      <c r="L23" s="3">
        <v>32</v>
      </c>
      <c r="M23" s="3">
        <v>36</v>
      </c>
      <c r="N23" s="3">
        <v>52</v>
      </c>
      <c r="O23" s="3">
        <v>44</v>
      </c>
      <c r="P23" s="3">
        <v>62</v>
      </c>
      <c r="Q23" s="3">
        <v>62</v>
      </c>
      <c r="R23" s="18">
        <v>32</v>
      </c>
      <c r="S23" s="22">
        <v>0.2</v>
      </c>
      <c r="T23" s="23">
        <f>J23+K23+L23+M23+N23+O23+P23+Q23+R23</f>
        <v>404</v>
      </c>
    </row>
    <row r="24" spans="1:20" ht="13.5" thickBot="1">
      <c r="A24" s="3">
        <v>11</v>
      </c>
      <c r="B24" s="36" t="s">
        <v>43</v>
      </c>
      <c r="C24" s="37"/>
      <c r="D24" s="37"/>
      <c r="E24" s="37"/>
      <c r="F24" s="37"/>
      <c r="G24" s="37"/>
      <c r="H24" s="38"/>
      <c r="I24" s="3" t="s">
        <v>23</v>
      </c>
      <c r="J24" s="3">
        <v>21</v>
      </c>
      <c r="K24" s="3">
        <v>21</v>
      </c>
      <c r="L24" s="3">
        <v>16</v>
      </c>
      <c r="M24" s="3">
        <v>18</v>
      </c>
      <c r="N24" s="3">
        <v>26</v>
      </c>
      <c r="O24" s="3">
        <v>22</v>
      </c>
      <c r="P24" s="3">
        <v>31</v>
      </c>
      <c r="Q24" s="3">
        <v>31</v>
      </c>
      <c r="R24" s="18">
        <v>16</v>
      </c>
      <c r="S24" s="22">
        <v>0.5</v>
      </c>
      <c r="T24" s="23">
        <f>J24+K24+L24+M24+N24+O24+P24+Q24+R24</f>
        <v>202</v>
      </c>
    </row>
    <row r="25" spans="1:20" ht="13.5" thickBot="1">
      <c r="A25" s="3">
        <v>12</v>
      </c>
      <c r="B25" s="36" t="s">
        <v>27</v>
      </c>
      <c r="C25" s="37"/>
      <c r="D25" s="37"/>
      <c r="E25" s="37"/>
      <c r="F25" s="37"/>
      <c r="G25" s="37"/>
      <c r="H25" s="38"/>
      <c r="I25" s="3" t="s">
        <v>22</v>
      </c>
      <c r="J25" s="84">
        <v>1</v>
      </c>
      <c r="K25" s="85"/>
      <c r="L25" s="86"/>
      <c r="M25" s="84">
        <v>1</v>
      </c>
      <c r="N25" s="85"/>
      <c r="O25" s="86"/>
      <c r="P25" s="84">
        <v>1</v>
      </c>
      <c r="Q25" s="85"/>
      <c r="R25" s="86"/>
      <c r="S25" s="16">
        <v>0.66</v>
      </c>
      <c r="T25" s="2">
        <v>3</v>
      </c>
    </row>
    <row r="26" spans="1:20" ht="13.5" thickBot="1">
      <c r="A26" s="3">
        <v>13</v>
      </c>
      <c r="B26" s="36" t="s">
        <v>51</v>
      </c>
      <c r="C26" s="37"/>
      <c r="D26" s="37"/>
      <c r="E26" s="37"/>
      <c r="F26" s="37"/>
      <c r="G26" s="37"/>
      <c r="H26" s="38"/>
      <c r="I26" s="3" t="s">
        <v>23</v>
      </c>
      <c r="J26" s="3">
        <v>21</v>
      </c>
      <c r="K26" s="3">
        <v>18</v>
      </c>
      <c r="L26" s="3">
        <v>15</v>
      </c>
      <c r="M26" s="3">
        <v>20</v>
      </c>
      <c r="N26" s="3">
        <v>27</v>
      </c>
      <c r="O26" s="3">
        <v>32</v>
      </c>
      <c r="P26" s="3">
        <v>23</v>
      </c>
      <c r="Q26" s="3">
        <v>12</v>
      </c>
      <c r="R26" s="18">
        <v>19</v>
      </c>
      <c r="S26" s="20">
        <v>0.5</v>
      </c>
      <c r="T26" s="23">
        <f>J26+K26+L26+M26+N26+O26+P26+Q26+R26</f>
        <v>187</v>
      </c>
    </row>
    <row r="27" spans="1:20" ht="13.5" thickBot="1">
      <c r="A27" s="3">
        <v>14</v>
      </c>
      <c r="B27" s="36" t="s">
        <v>30</v>
      </c>
      <c r="C27" s="37"/>
      <c r="D27" s="37"/>
      <c r="E27" s="37"/>
      <c r="F27" s="37"/>
      <c r="G27" s="37"/>
      <c r="H27" s="38"/>
      <c r="I27" s="3" t="s">
        <v>23</v>
      </c>
      <c r="J27" s="19">
        <v>7</v>
      </c>
      <c r="K27" s="3">
        <v>19</v>
      </c>
      <c r="L27" s="3">
        <v>24</v>
      </c>
      <c r="M27" s="3">
        <v>11</v>
      </c>
      <c r="N27" s="3">
        <v>20</v>
      </c>
      <c r="O27" s="3">
        <v>27</v>
      </c>
      <c r="P27" s="3">
        <v>4</v>
      </c>
      <c r="Q27" s="3">
        <v>17</v>
      </c>
      <c r="R27" s="18">
        <v>14</v>
      </c>
      <c r="S27" s="20">
        <v>0.5</v>
      </c>
      <c r="T27" s="23">
        <f>J27+K27+L27+M27+N27+O27+P27+Q27+R27</f>
        <v>143</v>
      </c>
    </row>
    <row r="28" spans="1:20" ht="13.5" thickBot="1">
      <c r="A28" s="3">
        <v>15</v>
      </c>
      <c r="B28" s="36" t="s">
        <v>29</v>
      </c>
      <c r="C28" s="37"/>
      <c r="D28" s="37"/>
      <c r="E28" s="37"/>
      <c r="F28" s="37"/>
      <c r="G28" s="37"/>
      <c r="H28" s="38"/>
      <c r="I28" s="3" t="s">
        <v>23</v>
      </c>
      <c r="J28" s="15">
        <f>-K28</f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5">
        <f>SUM(K28:S28)</f>
        <v>0</v>
      </c>
    </row>
    <row r="29" spans="1:20" ht="12.75">
      <c r="A29" s="42">
        <v>16</v>
      </c>
      <c r="B29" s="87" t="s">
        <v>52</v>
      </c>
      <c r="C29" s="88"/>
      <c r="D29" s="88"/>
      <c r="E29" s="88"/>
      <c r="F29" s="88"/>
      <c r="G29" s="88"/>
      <c r="H29" s="89"/>
      <c r="I29" s="42" t="s">
        <v>21</v>
      </c>
      <c r="J29" s="104">
        <v>3136</v>
      </c>
      <c r="K29" s="105"/>
      <c r="L29" s="106"/>
      <c r="M29" s="104">
        <v>6346</v>
      </c>
      <c r="N29" s="105"/>
      <c r="O29" s="105"/>
      <c r="P29" s="105"/>
      <c r="Q29" s="105"/>
      <c r="R29" s="106"/>
      <c r="S29" s="54">
        <v>0.002</v>
      </c>
      <c r="T29" s="102">
        <f>J29+M29</f>
        <v>9482</v>
      </c>
    </row>
    <row r="30" spans="1:20" ht="13.5" thickBot="1">
      <c r="A30" s="43"/>
      <c r="B30" s="81" t="s">
        <v>13</v>
      </c>
      <c r="C30" s="82"/>
      <c r="D30" s="82"/>
      <c r="E30" s="82"/>
      <c r="F30" s="82"/>
      <c r="G30" s="82"/>
      <c r="H30" s="83"/>
      <c r="I30" s="43"/>
      <c r="J30" s="107"/>
      <c r="K30" s="108"/>
      <c r="L30" s="109"/>
      <c r="M30" s="107"/>
      <c r="N30" s="108"/>
      <c r="O30" s="108"/>
      <c r="P30" s="108"/>
      <c r="Q30" s="108"/>
      <c r="R30" s="109"/>
      <c r="S30" s="56"/>
      <c r="T30" s="103"/>
    </row>
    <row r="31" spans="1:20" ht="12.75">
      <c r="A31" s="42">
        <v>17</v>
      </c>
      <c r="B31" s="87" t="s">
        <v>53</v>
      </c>
      <c r="C31" s="88"/>
      <c r="D31" s="88"/>
      <c r="E31" s="88"/>
      <c r="F31" s="88"/>
      <c r="G31" s="88"/>
      <c r="H31" s="89"/>
      <c r="I31" s="42" t="s">
        <v>40</v>
      </c>
      <c r="J31" s="34">
        <v>1</v>
      </c>
      <c r="K31" s="34">
        <v>1</v>
      </c>
      <c r="L31" s="34">
        <v>1</v>
      </c>
      <c r="M31" s="34">
        <v>1</v>
      </c>
      <c r="N31" s="34">
        <v>1</v>
      </c>
      <c r="O31" s="34">
        <v>1</v>
      </c>
      <c r="P31" s="34">
        <v>1</v>
      </c>
      <c r="Q31" s="34">
        <v>1</v>
      </c>
      <c r="R31" s="65">
        <v>1</v>
      </c>
      <c r="S31" s="54">
        <v>0.09</v>
      </c>
      <c r="T31" s="60">
        <v>9</v>
      </c>
    </row>
    <row r="32" spans="1:20" ht="13.5" thickBot="1">
      <c r="A32" s="43"/>
      <c r="B32" s="81" t="s">
        <v>14</v>
      </c>
      <c r="C32" s="82"/>
      <c r="D32" s="82"/>
      <c r="E32" s="82"/>
      <c r="F32" s="82"/>
      <c r="G32" s="82"/>
      <c r="H32" s="83"/>
      <c r="I32" s="43"/>
      <c r="J32" s="35"/>
      <c r="K32" s="35"/>
      <c r="L32" s="35"/>
      <c r="M32" s="35"/>
      <c r="N32" s="35"/>
      <c r="O32" s="35"/>
      <c r="P32" s="35"/>
      <c r="Q32" s="35"/>
      <c r="R32" s="68"/>
      <c r="S32" s="56"/>
      <c r="T32" s="61"/>
    </row>
    <row r="33" spans="1:20" ht="13.5" thickBot="1">
      <c r="A33" s="3">
        <v>18</v>
      </c>
      <c r="B33" s="36" t="s">
        <v>15</v>
      </c>
      <c r="C33" s="37"/>
      <c r="D33" s="37"/>
      <c r="E33" s="37"/>
      <c r="F33" s="37"/>
      <c r="G33" s="37"/>
      <c r="H33" s="38"/>
      <c r="I33" s="3" t="s">
        <v>23</v>
      </c>
      <c r="J33" s="3">
        <v>3</v>
      </c>
      <c r="K33" s="3">
        <v>6</v>
      </c>
      <c r="L33" s="3">
        <v>5</v>
      </c>
      <c r="M33" s="3">
        <v>6</v>
      </c>
      <c r="N33" s="3">
        <v>7</v>
      </c>
      <c r="O33" s="3">
        <v>8</v>
      </c>
      <c r="P33" s="3">
        <v>7</v>
      </c>
      <c r="Q33" s="3">
        <v>7</v>
      </c>
      <c r="R33" s="18">
        <v>8</v>
      </c>
      <c r="S33" s="16">
        <v>0.5</v>
      </c>
      <c r="T33" s="23">
        <f>J33+K33+L33+M33+N33+O33+P33+Q33+R33</f>
        <v>57</v>
      </c>
    </row>
    <row r="34" spans="1:20" ht="13.5" thickBot="1">
      <c r="A34" s="3">
        <v>20</v>
      </c>
      <c r="B34" s="36" t="s">
        <v>54</v>
      </c>
      <c r="C34" s="37"/>
      <c r="D34" s="37"/>
      <c r="E34" s="37"/>
      <c r="F34" s="37"/>
      <c r="G34" s="37"/>
      <c r="H34" s="38"/>
      <c r="I34" s="3" t="s">
        <v>23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18">
        <v>1</v>
      </c>
      <c r="S34" s="16">
        <v>2</v>
      </c>
      <c r="T34" s="5">
        <v>9</v>
      </c>
    </row>
    <row r="35" spans="1:20" ht="12.75">
      <c r="A35" s="42">
        <v>21</v>
      </c>
      <c r="B35" s="87" t="s">
        <v>59</v>
      </c>
      <c r="C35" s="88"/>
      <c r="D35" s="88"/>
      <c r="E35" s="88"/>
      <c r="F35" s="88"/>
      <c r="G35" s="88"/>
      <c r="H35" s="89"/>
      <c r="I35" s="51" t="s">
        <v>23</v>
      </c>
      <c r="J35" s="51">
        <v>1</v>
      </c>
      <c r="K35" s="90"/>
      <c r="L35" s="91"/>
      <c r="M35" s="51">
        <v>1</v>
      </c>
      <c r="N35" s="90"/>
      <c r="O35" s="91"/>
      <c r="P35" s="51">
        <v>1</v>
      </c>
      <c r="Q35" s="90"/>
      <c r="R35" s="91"/>
      <c r="S35" s="54">
        <v>3</v>
      </c>
      <c r="T35" s="57">
        <v>3</v>
      </c>
    </row>
    <row r="36" spans="1:20" ht="12.75">
      <c r="A36" s="50"/>
      <c r="B36" s="96" t="s">
        <v>60</v>
      </c>
      <c r="C36" s="97"/>
      <c r="D36" s="97"/>
      <c r="E36" s="97"/>
      <c r="F36" s="97"/>
      <c r="G36" s="97"/>
      <c r="H36" s="98"/>
      <c r="I36" s="52"/>
      <c r="J36" s="52"/>
      <c r="K36" s="92"/>
      <c r="L36" s="93"/>
      <c r="M36" s="52"/>
      <c r="N36" s="92"/>
      <c r="O36" s="93"/>
      <c r="P36" s="52"/>
      <c r="Q36" s="92"/>
      <c r="R36" s="93"/>
      <c r="S36" s="55"/>
      <c r="T36" s="58">
        <f>SUM(L36:R36)</f>
        <v>0</v>
      </c>
    </row>
    <row r="37" spans="1:20" ht="12.75">
      <c r="A37" s="50"/>
      <c r="B37" s="96" t="s">
        <v>61</v>
      </c>
      <c r="C37" s="97"/>
      <c r="D37" s="97"/>
      <c r="E37" s="97"/>
      <c r="F37" s="97"/>
      <c r="G37" s="97"/>
      <c r="H37" s="98"/>
      <c r="I37" s="52"/>
      <c r="J37" s="52"/>
      <c r="K37" s="92"/>
      <c r="L37" s="93"/>
      <c r="M37" s="52"/>
      <c r="N37" s="92"/>
      <c r="O37" s="93"/>
      <c r="P37" s="52"/>
      <c r="Q37" s="92"/>
      <c r="R37" s="93"/>
      <c r="S37" s="55"/>
      <c r="T37" s="58">
        <f>SUM(L37:R37)</f>
        <v>0</v>
      </c>
    </row>
    <row r="38" spans="1:20" ht="13.5" thickBot="1">
      <c r="A38" s="43"/>
      <c r="B38" s="81" t="s">
        <v>62</v>
      </c>
      <c r="C38" s="82"/>
      <c r="D38" s="82"/>
      <c r="E38" s="82"/>
      <c r="F38" s="82"/>
      <c r="G38" s="82"/>
      <c r="H38" s="83"/>
      <c r="I38" s="53"/>
      <c r="J38" s="53"/>
      <c r="K38" s="94"/>
      <c r="L38" s="95"/>
      <c r="M38" s="53"/>
      <c r="N38" s="94"/>
      <c r="O38" s="95"/>
      <c r="P38" s="53"/>
      <c r="Q38" s="94"/>
      <c r="R38" s="95"/>
      <c r="S38" s="56"/>
      <c r="T38" s="59">
        <f>SUM(L38:R38)</f>
        <v>0</v>
      </c>
    </row>
    <row r="39" spans="1:20" ht="12.75">
      <c r="A39" s="42">
        <v>22</v>
      </c>
      <c r="B39" s="87" t="s">
        <v>63</v>
      </c>
      <c r="C39" s="88"/>
      <c r="D39" s="88"/>
      <c r="E39" s="88"/>
      <c r="F39" s="88"/>
      <c r="G39" s="88"/>
      <c r="H39" s="89"/>
      <c r="I39" s="42" t="s">
        <v>23</v>
      </c>
      <c r="J39" s="42">
        <v>1</v>
      </c>
      <c r="K39" s="42">
        <v>1</v>
      </c>
      <c r="L39" s="42">
        <v>1</v>
      </c>
      <c r="M39" s="51">
        <v>1</v>
      </c>
      <c r="N39" s="90"/>
      <c r="O39" s="91"/>
      <c r="P39" s="51">
        <v>1</v>
      </c>
      <c r="Q39" s="90"/>
      <c r="R39" s="91"/>
      <c r="S39" s="54">
        <v>0.5</v>
      </c>
      <c r="T39" s="57">
        <v>7</v>
      </c>
    </row>
    <row r="40" spans="1:20" ht="12.75">
      <c r="A40" s="50"/>
      <c r="B40" s="96" t="s">
        <v>64</v>
      </c>
      <c r="C40" s="97"/>
      <c r="D40" s="97"/>
      <c r="E40" s="97"/>
      <c r="F40" s="97"/>
      <c r="G40" s="97"/>
      <c r="H40" s="98"/>
      <c r="I40" s="50"/>
      <c r="J40" s="50"/>
      <c r="K40" s="50"/>
      <c r="L40" s="50"/>
      <c r="M40" s="52"/>
      <c r="N40" s="92"/>
      <c r="O40" s="93"/>
      <c r="P40" s="52"/>
      <c r="Q40" s="92"/>
      <c r="R40" s="93"/>
      <c r="S40" s="55"/>
      <c r="T40" s="58">
        <f>SUM(L40:R40)</f>
        <v>0</v>
      </c>
    </row>
    <row r="41" spans="1:20" ht="13.5" thickBot="1">
      <c r="A41" s="43"/>
      <c r="B41" s="81" t="s">
        <v>65</v>
      </c>
      <c r="C41" s="82"/>
      <c r="D41" s="82"/>
      <c r="E41" s="82"/>
      <c r="F41" s="82"/>
      <c r="G41" s="82"/>
      <c r="H41" s="83"/>
      <c r="I41" s="43"/>
      <c r="J41" s="43"/>
      <c r="K41" s="43"/>
      <c r="L41" s="43"/>
      <c r="M41" s="53"/>
      <c r="N41" s="94"/>
      <c r="O41" s="95"/>
      <c r="P41" s="53"/>
      <c r="Q41" s="94"/>
      <c r="R41" s="95"/>
      <c r="S41" s="56"/>
      <c r="T41" s="59">
        <f>SUM(L41:R41)</f>
        <v>0</v>
      </c>
    </row>
    <row r="42" spans="1:20" ht="13.5" thickBot="1">
      <c r="A42" s="3">
        <v>23</v>
      </c>
      <c r="B42" s="37" t="s">
        <v>66</v>
      </c>
      <c r="C42" s="37"/>
      <c r="D42" s="37"/>
      <c r="E42" s="37"/>
      <c r="F42" s="37"/>
      <c r="G42" s="37"/>
      <c r="H42" s="37"/>
      <c r="I42" s="3" t="s">
        <v>23</v>
      </c>
      <c r="J42" s="3">
        <v>1</v>
      </c>
      <c r="K42" s="3">
        <v>1</v>
      </c>
      <c r="L42" s="3">
        <v>1</v>
      </c>
      <c r="M42" s="84">
        <v>1</v>
      </c>
      <c r="N42" s="85"/>
      <c r="O42" s="86"/>
      <c r="P42" s="84">
        <v>1</v>
      </c>
      <c r="Q42" s="85"/>
      <c r="R42" s="86"/>
      <c r="S42" s="16">
        <v>0.5</v>
      </c>
      <c r="T42" s="5">
        <v>5</v>
      </c>
    </row>
    <row r="43" spans="1:20" ht="12.75">
      <c r="A43" s="42">
        <v>24</v>
      </c>
      <c r="B43" s="87" t="s">
        <v>67</v>
      </c>
      <c r="C43" s="88"/>
      <c r="D43" s="88"/>
      <c r="E43" s="88"/>
      <c r="F43" s="88"/>
      <c r="G43" s="88"/>
      <c r="H43" s="89"/>
      <c r="I43" s="42" t="s">
        <v>23</v>
      </c>
      <c r="J43" s="34">
        <v>11</v>
      </c>
      <c r="K43" s="34">
        <v>1</v>
      </c>
      <c r="L43" s="34">
        <v>9</v>
      </c>
      <c r="M43" s="34">
        <v>14</v>
      </c>
      <c r="N43" s="34">
        <v>6</v>
      </c>
      <c r="O43" s="34">
        <v>6</v>
      </c>
      <c r="P43" s="34">
        <v>5</v>
      </c>
      <c r="Q43" s="34">
        <v>10</v>
      </c>
      <c r="R43" s="65">
        <v>6</v>
      </c>
      <c r="S43" s="54">
        <v>0.5</v>
      </c>
      <c r="T43" s="60">
        <f>SUM(J43:R44)</f>
        <v>68</v>
      </c>
    </row>
    <row r="44" spans="1:20" ht="13.5" thickBot="1">
      <c r="A44" s="43"/>
      <c r="B44" s="81" t="s">
        <v>68</v>
      </c>
      <c r="C44" s="82"/>
      <c r="D44" s="82"/>
      <c r="E44" s="82"/>
      <c r="F44" s="82"/>
      <c r="G44" s="82"/>
      <c r="H44" s="83"/>
      <c r="I44" s="43"/>
      <c r="J44" s="35"/>
      <c r="K44" s="35"/>
      <c r="L44" s="35"/>
      <c r="M44" s="35"/>
      <c r="N44" s="35"/>
      <c r="O44" s="35"/>
      <c r="P44" s="35"/>
      <c r="Q44" s="35"/>
      <c r="R44" s="68"/>
      <c r="S44" s="56"/>
      <c r="T44" s="61"/>
    </row>
    <row r="45" spans="1:20" ht="12.75">
      <c r="A45" s="42">
        <v>25</v>
      </c>
      <c r="B45" s="44" t="s">
        <v>69</v>
      </c>
      <c r="C45" s="45"/>
      <c r="D45" s="45"/>
      <c r="E45" s="45"/>
      <c r="F45" s="45"/>
      <c r="G45" s="45"/>
      <c r="H45" s="46"/>
      <c r="I45" s="51" t="s">
        <v>23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65">
        <v>1</v>
      </c>
      <c r="S45" s="54">
        <v>1</v>
      </c>
      <c r="T45" s="60">
        <v>9</v>
      </c>
    </row>
    <row r="46" spans="1:20" ht="13.5" thickBot="1">
      <c r="A46" s="43"/>
      <c r="B46" s="47"/>
      <c r="C46" s="48"/>
      <c r="D46" s="48"/>
      <c r="E46" s="48"/>
      <c r="F46" s="48"/>
      <c r="G46" s="48"/>
      <c r="H46" s="49"/>
      <c r="I46" s="53"/>
      <c r="J46" s="35"/>
      <c r="K46" s="35"/>
      <c r="L46" s="35"/>
      <c r="M46" s="35"/>
      <c r="N46" s="35"/>
      <c r="O46" s="35"/>
      <c r="P46" s="35"/>
      <c r="Q46" s="35"/>
      <c r="R46" s="68"/>
      <c r="S46" s="56"/>
      <c r="T46" s="61"/>
    </row>
    <row r="47" spans="1:20" ht="12.75">
      <c r="A47" s="42">
        <v>26</v>
      </c>
      <c r="B47" s="44" t="s">
        <v>70</v>
      </c>
      <c r="C47" s="45"/>
      <c r="D47" s="45"/>
      <c r="E47" s="45"/>
      <c r="F47" s="45"/>
      <c r="G47" s="45"/>
      <c r="H47" s="46"/>
      <c r="I47" s="42" t="s">
        <v>23</v>
      </c>
      <c r="J47" s="65">
        <v>1</v>
      </c>
      <c r="K47" s="66"/>
      <c r="L47" s="67"/>
      <c r="M47" s="65">
        <v>1</v>
      </c>
      <c r="N47" s="66"/>
      <c r="O47" s="67"/>
      <c r="P47" s="65">
        <v>1</v>
      </c>
      <c r="Q47" s="66"/>
      <c r="R47" s="67"/>
      <c r="S47" s="54">
        <v>1</v>
      </c>
      <c r="T47" s="60">
        <f>SUM(J47+M47+P47)</f>
        <v>3</v>
      </c>
    </row>
    <row r="48" spans="1:20" ht="13.5" thickBot="1">
      <c r="A48" s="43"/>
      <c r="B48" s="47"/>
      <c r="C48" s="48"/>
      <c r="D48" s="48"/>
      <c r="E48" s="48"/>
      <c r="F48" s="48"/>
      <c r="G48" s="48"/>
      <c r="H48" s="49"/>
      <c r="I48" s="43"/>
      <c r="J48" s="68"/>
      <c r="K48" s="69"/>
      <c r="L48" s="70"/>
      <c r="M48" s="68"/>
      <c r="N48" s="69"/>
      <c r="O48" s="70"/>
      <c r="P48" s="68"/>
      <c r="Q48" s="69"/>
      <c r="R48" s="70"/>
      <c r="S48" s="56"/>
      <c r="T48" s="61"/>
    </row>
    <row r="49" spans="1:20" ht="12.75">
      <c r="A49" s="42">
        <v>27</v>
      </c>
      <c r="B49" s="44" t="s">
        <v>71</v>
      </c>
      <c r="C49" s="45"/>
      <c r="D49" s="45"/>
      <c r="E49" s="45"/>
      <c r="F49" s="45"/>
      <c r="G49" s="45"/>
      <c r="H49" s="46"/>
      <c r="I49" s="42" t="s">
        <v>23</v>
      </c>
      <c r="J49" s="73">
        <v>1</v>
      </c>
      <c r="K49" s="74"/>
      <c r="L49" s="75"/>
      <c r="M49" s="73">
        <v>1</v>
      </c>
      <c r="N49" s="74"/>
      <c r="O49" s="75"/>
      <c r="P49" s="73">
        <v>1</v>
      </c>
      <c r="Q49" s="74"/>
      <c r="R49" s="75"/>
      <c r="S49" s="71">
        <v>3</v>
      </c>
      <c r="T49" s="79">
        <f>J49+M49+P49</f>
        <v>3</v>
      </c>
    </row>
    <row r="50" spans="1:20" ht="13.5" thickBot="1">
      <c r="A50" s="43"/>
      <c r="B50" s="47"/>
      <c r="C50" s="48"/>
      <c r="D50" s="48"/>
      <c r="E50" s="48"/>
      <c r="F50" s="48"/>
      <c r="G50" s="48"/>
      <c r="H50" s="49"/>
      <c r="I50" s="43"/>
      <c r="J50" s="76"/>
      <c r="K50" s="77"/>
      <c r="L50" s="78"/>
      <c r="M50" s="76"/>
      <c r="N50" s="77"/>
      <c r="O50" s="78"/>
      <c r="P50" s="76"/>
      <c r="Q50" s="77"/>
      <c r="R50" s="78"/>
      <c r="S50" s="72"/>
      <c r="T50" s="80"/>
    </row>
    <row r="51" spans="1:20" ht="13.5" thickBot="1">
      <c r="A51" s="3">
        <v>28</v>
      </c>
      <c r="B51" s="36" t="s">
        <v>72</v>
      </c>
      <c r="C51" s="37"/>
      <c r="D51" s="37"/>
      <c r="E51" s="37"/>
      <c r="F51" s="37"/>
      <c r="G51" s="37"/>
      <c r="H51" s="38"/>
      <c r="I51" s="3" t="s">
        <v>23</v>
      </c>
      <c r="J51" s="3">
        <v>2</v>
      </c>
      <c r="K51" s="3">
        <v>2</v>
      </c>
      <c r="L51" s="3">
        <v>2</v>
      </c>
      <c r="M51" s="3">
        <v>2</v>
      </c>
      <c r="N51" s="3">
        <v>2</v>
      </c>
      <c r="O51" s="3">
        <v>2</v>
      </c>
      <c r="P51" s="3">
        <v>2</v>
      </c>
      <c r="Q51" s="3">
        <v>2</v>
      </c>
      <c r="R51" s="18">
        <v>2</v>
      </c>
      <c r="S51" s="16">
        <v>0.5</v>
      </c>
      <c r="T51" s="5">
        <v>18</v>
      </c>
    </row>
    <row r="52" spans="1:20" ht="12.75">
      <c r="A52" s="42">
        <v>29</v>
      </c>
      <c r="B52" s="44" t="s">
        <v>73</v>
      </c>
      <c r="C52" s="45"/>
      <c r="D52" s="45"/>
      <c r="E52" s="45"/>
      <c r="F52" s="45"/>
      <c r="G52" s="45"/>
      <c r="H52" s="46"/>
      <c r="I52" s="42" t="s">
        <v>23</v>
      </c>
      <c r="J52" s="73">
        <v>1</v>
      </c>
      <c r="K52" s="74"/>
      <c r="L52" s="75"/>
      <c r="M52" s="73">
        <v>1</v>
      </c>
      <c r="N52" s="74"/>
      <c r="O52" s="75"/>
      <c r="P52" s="73">
        <v>1</v>
      </c>
      <c r="Q52" s="74"/>
      <c r="R52" s="75"/>
      <c r="S52" s="71">
        <v>0.5</v>
      </c>
      <c r="T52" s="79">
        <f>J52+M52+P52</f>
        <v>3</v>
      </c>
    </row>
    <row r="53" spans="1:20" ht="13.5" thickBot="1">
      <c r="A53" s="43"/>
      <c r="B53" s="47"/>
      <c r="C53" s="48"/>
      <c r="D53" s="48"/>
      <c r="E53" s="48"/>
      <c r="F53" s="48"/>
      <c r="G53" s="48"/>
      <c r="H53" s="49"/>
      <c r="I53" s="43"/>
      <c r="J53" s="76"/>
      <c r="K53" s="77"/>
      <c r="L53" s="78"/>
      <c r="M53" s="76"/>
      <c r="N53" s="77"/>
      <c r="O53" s="78"/>
      <c r="P53" s="76"/>
      <c r="Q53" s="77"/>
      <c r="R53" s="78"/>
      <c r="S53" s="72"/>
      <c r="T53" s="80"/>
    </row>
    <row r="54" spans="1:20" ht="12.75">
      <c r="A54" s="42">
        <v>30</v>
      </c>
      <c r="B54" s="44" t="s">
        <v>74</v>
      </c>
      <c r="C54" s="45"/>
      <c r="D54" s="45"/>
      <c r="E54" s="45"/>
      <c r="F54" s="45"/>
      <c r="G54" s="45"/>
      <c r="H54" s="46"/>
      <c r="I54" s="42" t="s">
        <v>23</v>
      </c>
      <c r="J54" s="65">
        <v>1</v>
      </c>
      <c r="K54" s="66"/>
      <c r="L54" s="67"/>
      <c r="M54" s="65">
        <v>1</v>
      </c>
      <c r="N54" s="66"/>
      <c r="O54" s="67"/>
      <c r="P54" s="65">
        <v>1</v>
      </c>
      <c r="Q54" s="66"/>
      <c r="R54" s="67"/>
      <c r="S54" s="71">
        <v>0.5</v>
      </c>
      <c r="T54" s="60">
        <f>SUM(J54+M54+P54)</f>
        <v>3</v>
      </c>
    </row>
    <row r="55" spans="1:20" ht="13.5" thickBot="1">
      <c r="A55" s="43"/>
      <c r="B55" s="47"/>
      <c r="C55" s="48"/>
      <c r="D55" s="48"/>
      <c r="E55" s="48"/>
      <c r="F55" s="48"/>
      <c r="G55" s="48"/>
      <c r="H55" s="49"/>
      <c r="I55" s="43"/>
      <c r="J55" s="68"/>
      <c r="K55" s="69"/>
      <c r="L55" s="70"/>
      <c r="M55" s="68"/>
      <c r="N55" s="69"/>
      <c r="O55" s="70"/>
      <c r="P55" s="68"/>
      <c r="Q55" s="69"/>
      <c r="R55" s="70"/>
      <c r="S55" s="72"/>
      <c r="T55" s="61"/>
    </row>
    <row r="56" spans="1:20" ht="12.75">
      <c r="A56" s="42">
        <v>31</v>
      </c>
      <c r="B56" s="44" t="s">
        <v>75</v>
      </c>
      <c r="C56" s="45"/>
      <c r="D56" s="45"/>
      <c r="E56" s="45"/>
      <c r="F56" s="45"/>
      <c r="G56" s="45"/>
      <c r="H56" s="46"/>
      <c r="I56" s="42" t="s">
        <v>23</v>
      </c>
      <c r="J56" s="65">
        <v>1</v>
      </c>
      <c r="K56" s="66"/>
      <c r="L56" s="67"/>
      <c r="M56" s="65">
        <v>1</v>
      </c>
      <c r="N56" s="66"/>
      <c r="O56" s="67"/>
      <c r="P56" s="65">
        <v>1</v>
      </c>
      <c r="Q56" s="66"/>
      <c r="R56" s="67"/>
      <c r="S56" s="71">
        <v>0.5</v>
      </c>
      <c r="T56" s="60">
        <f>SUM(J56+M56+P56)</f>
        <v>3</v>
      </c>
    </row>
    <row r="57" spans="1:20" ht="13.5" thickBot="1">
      <c r="A57" s="43"/>
      <c r="B57" s="47"/>
      <c r="C57" s="48"/>
      <c r="D57" s="48"/>
      <c r="E57" s="48"/>
      <c r="F57" s="48"/>
      <c r="G57" s="48"/>
      <c r="H57" s="49"/>
      <c r="I57" s="43"/>
      <c r="J57" s="68"/>
      <c r="K57" s="69"/>
      <c r="L57" s="70"/>
      <c r="M57" s="68"/>
      <c r="N57" s="69"/>
      <c r="O57" s="70"/>
      <c r="P57" s="68"/>
      <c r="Q57" s="69"/>
      <c r="R57" s="70"/>
      <c r="S57" s="72"/>
      <c r="T57" s="61"/>
    </row>
    <row r="58" spans="1:20" ht="12.75">
      <c r="A58" s="42">
        <v>32</v>
      </c>
      <c r="B58" s="44" t="s">
        <v>76</v>
      </c>
      <c r="C58" s="45"/>
      <c r="D58" s="45"/>
      <c r="E58" s="45"/>
      <c r="F58" s="45"/>
      <c r="G58" s="45"/>
      <c r="H58" s="46"/>
      <c r="I58" s="42" t="s">
        <v>23</v>
      </c>
      <c r="J58" s="34">
        <v>1</v>
      </c>
      <c r="K58" s="34">
        <v>1</v>
      </c>
      <c r="L58" s="34">
        <v>1</v>
      </c>
      <c r="M58" s="34">
        <v>1</v>
      </c>
      <c r="N58" s="34">
        <v>1</v>
      </c>
      <c r="O58" s="34">
        <v>1</v>
      </c>
      <c r="P58" s="34">
        <v>1</v>
      </c>
      <c r="Q58" s="34">
        <v>1</v>
      </c>
      <c r="R58" s="34">
        <v>1</v>
      </c>
      <c r="S58" s="54">
        <v>0.2</v>
      </c>
      <c r="T58" s="60">
        <v>9</v>
      </c>
    </row>
    <row r="59" spans="1:20" ht="12.75" customHeight="1" thickBot="1">
      <c r="A59" s="43"/>
      <c r="B59" s="47"/>
      <c r="C59" s="48"/>
      <c r="D59" s="48"/>
      <c r="E59" s="48"/>
      <c r="F59" s="48"/>
      <c r="G59" s="48"/>
      <c r="H59" s="49"/>
      <c r="I59" s="43"/>
      <c r="J59" s="35"/>
      <c r="K59" s="35"/>
      <c r="L59" s="35"/>
      <c r="M59" s="35"/>
      <c r="N59" s="35"/>
      <c r="O59" s="35"/>
      <c r="P59" s="35"/>
      <c r="Q59" s="35"/>
      <c r="R59" s="35"/>
      <c r="S59" s="56"/>
      <c r="T59" s="61"/>
    </row>
    <row r="60" spans="1:20" ht="12.75">
      <c r="A60" s="42">
        <v>33</v>
      </c>
      <c r="B60" s="44" t="s">
        <v>77</v>
      </c>
      <c r="C60" s="45"/>
      <c r="D60" s="45"/>
      <c r="E60" s="45"/>
      <c r="F60" s="45"/>
      <c r="G60" s="45"/>
      <c r="H60" s="46"/>
      <c r="I60" s="42" t="s">
        <v>23</v>
      </c>
      <c r="J60" s="42">
        <v>1</v>
      </c>
      <c r="K60" s="42">
        <v>1</v>
      </c>
      <c r="L60" s="42">
        <v>1</v>
      </c>
      <c r="M60" s="42">
        <v>1</v>
      </c>
      <c r="N60" s="42">
        <v>1</v>
      </c>
      <c r="O60" s="42">
        <v>1</v>
      </c>
      <c r="P60" s="42">
        <v>1</v>
      </c>
      <c r="Q60" s="42">
        <v>1</v>
      </c>
      <c r="R60" s="51">
        <v>1</v>
      </c>
      <c r="S60" s="54">
        <v>3</v>
      </c>
      <c r="T60" s="57">
        <v>9</v>
      </c>
    </row>
    <row r="61" spans="1:20" ht="12.75">
      <c r="A61" s="50"/>
      <c r="B61" s="62"/>
      <c r="C61" s="63"/>
      <c r="D61" s="63"/>
      <c r="E61" s="63"/>
      <c r="F61" s="63"/>
      <c r="G61" s="63"/>
      <c r="H61" s="64"/>
      <c r="I61" s="50"/>
      <c r="J61" s="50"/>
      <c r="K61" s="50"/>
      <c r="L61" s="50"/>
      <c r="M61" s="50"/>
      <c r="N61" s="50"/>
      <c r="O61" s="50"/>
      <c r="P61" s="50"/>
      <c r="Q61" s="50"/>
      <c r="R61" s="52"/>
      <c r="S61" s="55"/>
      <c r="T61" s="58">
        <f>SUM(L61:R61)</f>
        <v>0</v>
      </c>
    </row>
    <row r="62" spans="1:20" ht="13.5" thickBot="1">
      <c r="A62" s="43"/>
      <c r="B62" s="47"/>
      <c r="C62" s="48"/>
      <c r="D62" s="48"/>
      <c r="E62" s="48"/>
      <c r="F62" s="48"/>
      <c r="G62" s="48"/>
      <c r="H62" s="49"/>
      <c r="I62" s="43"/>
      <c r="J62" s="43"/>
      <c r="K62" s="43"/>
      <c r="L62" s="43"/>
      <c r="M62" s="43"/>
      <c r="N62" s="43"/>
      <c r="O62" s="43"/>
      <c r="P62" s="43"/>
      <c r="Q62" s="43"/>
      <c r="R62" s="53"/>
      <c r="S62" s="56"/>
      <c r="T62" s="59">
        <f>SUM(L62:R62)</f>
        <v>0</v>
      </c>
    </row>
    <row r="63" spans="1:20" ht="12.75">
      <c r="A63" s="42">
        <v>34</v>
      </c>
      <c r="B63" s="44" t="s">
        <v>78</v>
      </c>
      <c r="C63" s="45"/>
      <c r="D63" s="45"/>
      <c r="E63" s="45"/>
      <c r="F63" s="45"/>
      <c r="G63" s="45"/>
      <c r="H63" s="46"/>
      <c r="I63" s="42" t="s">
        <v>23</v>
      </c>
      <c r="J63" s="122"/>
      <c r="K63" s="122"/>
      <c r="L63" s="122"/>
      <c r="M63" s="122"/>
      <c r="N63" s="122"/>
      <c r="O63" s="122"/>
      <c r="P63" s="122"/>
      <c r="Q63" s="122"/>
      <c r="R63" s="104"/>
      <c r="S63" s="54"/>
      <c r="T63" s="102">
        <f>SUM(L63:R64)</f>
        <v>0</v>
      </c>
    </row>
    <row r="64" spans="1:20" ht="13.5" thickBot="1">
      <c r="A64" s="43"/>
      <c r="B64" s="47"/>
      <c r="C64" s="48"/>
      <c r="D64" s="48"/>
      <c r="E64" s="48"/>
      <c r="F64" s="48"/>
      <c r="G64" s="48"/>
      <c r="H64" s="49"/>
      <c r="I64" s="43"/>
      <c r="J64" s="123"/>
      <c r="K64" s="123"/>
      <c r="L64" s="123"/>
      <c r="M64" s="123"/>
      <c r="N64" s="123"/>
      <c r="O64" s="123"/>
      <c r="P64" s="123"/>
      <c r="Q64" s="123"/>
      <c r="R64" s="107"/>
      <c r="S64" s="56"/>
      <c r="T64" s="103"/>
    </row>
    <row r="65" spans="1:20" ht="18" thickBot="1">
      <c r="A65" s="27"/>
      <c r="B65" s="28"/>
      <c r="C65" s="28"/>
      <c r="D65" s="28"/>
      <c r="E65" s="28"/>
      <c r="F65" s="28"/>
      <c r="G65" s="28"/>
      <c r="H65" s="28"/>
      <c r="I65" s="28"/>
      <c r="J65" s="124" t="s">
        <v>35</v>
      </c>
      <c r="K65" s="124"/>
      <c r="L65" s="124"/>
      <c r="M65" s="124"/>
      <c r="N65" s="124"/>
      <c r="O65" s="124"/>
      <c r="P65" s="124"/>
      <c r="Q65" s="28"/>
      <c r="R65" s="28"/>
      <c r="S65" s="29"/>
      <c r="T65" s="29"/>
    </row>
    <row r="66" spans="1:20" ht="13.5" customHeight="1" thickBot="1">
      <c r="A66" s="8"/>
      <c r="B66" s="110"/>
      <c r="C66" s="110"/>
      <c r="D66" s="110"/>
      <c r="E66" s="110"/>
      <c r="F66" s="110"/>
      <c r="G66" s="110"/>
      <c r="H66" s="110"/>
      <c r="I66" s="57" t="s">
        <v>19</v>
      </c>
      <c r="J66" s="111" t="s">
        <v>82</v>
      </c>
      <c r="K66" s="112"/>
      <c r="L66" s="113"/>
      <c r="M66" s="112" t="s">
        <v>81</v>
      </c>
      <c r="N66" s="112"/>
      <c r="O66" s="112"/>
      <c r="P66" s="112"/>
      <c r="Q66" s="112"/>
      <c r="R66" s="113"/>
      <c r="S66" s="13"/>
      <c r="T66" s="13"/>
    </row>
    <row r="67" spans="1:20" ht="54" customHeight="1" thickBot="1">
      <c r="A67" s="57" t="s">
        <v>0</v>
      </c>
      <c r="B67" s="114" t="s">
        <v>1</v>
      </c>
      <c r="C67" s="115"/>
      <c r="D67" s="115"/>
      <c r="E67" s="115"/>
      <c r="F67" s="115"/>
      <c r="G67" s="115"/>
      <c r="H67" s="115"/>
      <c r="I67" s="59"/>
      <c r="J67" s="5" t="s">
        <v>95</v>
      </c>
      <c r="K67" s="5" t="s">
        <v>96</v>
      </c>
      <c r="L67" s="5" t="s">
        <v>97</v>
      </c>
      <c r="M67" s="5" t="s">
        <v>95</v>
      </c>
      <c r="N67" s="5" t="s">
        <v>96</v>
      </c>
      <c r="O67" s="5" t="s">
        <v>97</v>
      </c>
      <c r="P67" s="5" t="s">
        <v>98</v>
      </c>
      <c r="Q67" s="5" t="s">
        <v>99</v>
      </c>
      <c r="R67" s="5" t="s">
        <v>100</v>
      </c>
      <c r="S67" s="5" t="s">
        <v>31</v>
      </c>
      <c r="T67" s="5" t="s">
        <v>33</v>
      </c>
    </row>
    <row r="68" spans="1:20" ht="13.5" hidden="1" thickBot="1">
      <c r="A68" s="59"/>
      <c r="B68" s="116"/>
      <c r="C68" s="117"/>
      <c r="D68" s="117"/>
      <c r="E68" s="117"/>
      <c r="F68" s="117"/>
      <c r="G68" s="117"/>
      <c r="H68" s="118"/>
      <c r="I68" s="2" t="s">
        <v>20</v>
      </c>
      <c r="J68" s="119"/>
      <c r="K68" s="120"/>
      <c r="L68" s="121"/>
      <c r="M68" s="7"/>
      <c r="N68" s="7"/>
      <c r="O68" s="7"/>
      <c r="P68" s="7"/>
      <c r="Q68" s="2"/>
      <c r="R68" s="11"/>
      <c r="S68" s="2" t="s">
        <v>32</v>
      </c>
      <c r="T68" s="5" t="s">
        <v>34</v>
      </c>
    </row>
    <row r="69" spans="1:20" ht="13.5" thickBot="1">
      <c r="A69" s="3">
        <v>1</v>
      </c>
      <c r="B69" s="36" t="s">
        <v>46</v>
      </c>
      <c r="C69" s="37"/>
      <c r="D69" s="37"/>
      <c r="E69" s="37"/>
      <c r="F69" s="37"/>
      <c r="G69" s="37"/>
      <c r="H69" s="38"/>
      <c r="I69" s="3" t="s">
        <v>22</v>
      </c>
      <c r="J69" s="3">
        <v>2</v>
      </c>
      <c r="K69" s="3">
        <v>2</v>
      </c>
      <c r="L69" s="3">
        <v>2</v>
      </c>
      <c r="M69" s="3"/>
      <c r="N69" s="3"/>
      <c r="O69" s="3">
        <v>2</v>
      </c>
      <c r="P69" s="3">
        <v>1</v>
      </c>
      <c r="Q69" s="3"/>
      <c r="R69" s="18"/>
      <c r="S69" s="3">
        <v>1</v>
      </c>
      <c r="T69" s="5">
        <f>J69+K69+L69+M69+N69+O69+P69+Q69+R69</f>
        <v>9</v>
      </c>
    </row>
    <row r="70" spans="1:20" ht="12.75">
      <c r="A70" s="42">
        <v>2</v>
      </c>
      <c r="B70" s="87" t="s">
        <v>47</v>
      </c>
      <c r="C70" s="88"/>
      <c r="D70" s="88"/>
      <c r="E70" s="88"/>
      <c r="F70" s="88"/>
      <c r="G70" s="88"/>
      <c r="H70" s="88"/>
      <c r="I70" s="42" t="s">
        <v>21</v>
      </c>
      <c r="J70" s="104">
        <v>3136</v>
      </c>
      <c r="K70" s="105"/>
      <c r="L70" s="106"/>
      <c r="M70" s="104">
        <v>6346</v>
      </c>
      <c r="N70" s="105"/>
      <c r="O70" s="105"/>
      <c r="P70" s="105"/>
      <c r="Q70" s="105"/>
      <c r="R70" s="106"/>
      <c r="S70" s="42">
        <v>0.004</v>
      </c>
      <c r="T70" s="102">
        <f>J70+M70</f>
        <v>9482</v>
      </c>
    </row>
    <row r="71" spans="1:20" ht="13.5" thickBot="1">
      <c r="A71" s="43"/>
      <c r="B71" s="81" t="s">
        <v>6</v>
      </c>
      <c r="C71" s="82"/>
      <c r="D71" s="82"/>
      <c r="E71" s="82"/>
      <c r="F71" s="82"/>
      <c r="G71" s="82"/>
      <c r="H71" s="82"/>
      <c r="I71" s="43"/>
      <c r="J71" s="107"/>
      <c r="K71" s="108"/>
      <c r="L71" s="109"/>
      <c r="M71" s="107"/>
      <c r="N71" s="108"/>
      <c r="O71" s="108"/>
      <c r="P71" s="108"/>
      <c r="Q71" s="108"/>
      <c r="R71" s="109"/>
      <c r="S71" s="43"/>
      <c r="T71" s="103"/>
    </row>
    <row r="72" spans="1:20" ht="12.75">
      <c r="A72" s="42">
        <v>3</v>
      </c>
      <c r="B72" s="87" t="s">
        <v>47</v>
      </c>
      <c r="C72" s="88"/>
      <c r="D72" s="88"/>
      <c r="E72" s="88"/>
      <c r="F72" s="88"/>
      <c r="G72" s="88"/>
      <c r="H72" s="88"/>
      <c r="I72" s="42" t="s">
        <v>21</v>
      </c>
      <c r="J72" s="104" t="s">
        <v>101</v>
      </c>
      <c r="K72" s="105"/>
      <c r="L72" s="106"/>
      <c r="M72" s="104">
        <v>3747</v>
      </c>
      <c r="N72" s="105"/>
      <c r="O72" s="105"/>
      <c r="P72" s="105"/>
      <c r="Q72" s="105"/>
      <c r="R72" s="106"/>
      <c r="S72" s="42">
        <v>0.004</v>
      </c>
      <c r="T72" s="102">
        <v>5234.9</v>
      </c>
    </row>
    <row r="73" spans="1:20" ht="13.5" thickBot="1">
      <c r="A73" s="43"/>
      <c r="B73" s="81" t="s">
        <v>4</v>
      </c>
      <c r="C73" s="82"/>
      <c r="D73" s="82"/>
      <c r="E73" s="82"/>
      <c r="F73" s="82"/>
      <c r="G73" s="82"/>
      <c r="H73" s="82"/>
      <c r="I73" s="43"/>
      <c r="J73" s="107"/>
      <c r="K73" s="108"/>
      <c r="L73" s="109"/>
      <c r="M73" s="107"/>
      <c r="N73" s="108"/>
      <c r="O73" s="108"/>
      <c r="P73" s="108"/>
      <c r="Q73" s="108"/>
      <c r="R73" s="109"/>
      <c r="S73" s="43"/>
      <c r="T73" s="103"/>
    </row>
    <row r="74" spans="1:20" ht="12.75">
      <c r="A74" s="42">
        <v>4</v>
      </c>
      <c r="B74" s="87" t="s">
        <v>47</v>
      </c>
      <c r="C74" s="88"/>
      <c r="D74" s="88"/>
      <c r="E74" s="88"/>
      <c r="F74" s="88"/>
      <c r="G74" s="88"/>
      <c r="H74" s="88"/>
      <c r="I74" s="42" t="s">
        <v>23</v>
      </c>
      <c r="J74" s="34">
        <v>8</v>
      </c>
      <c r="K74" s="34">
        <v>8</v>
      </c>
      <c r="L74" s="34">
        <v>6</v>
      </c>
      <c r="M74" s="34">
        <v>6</v>
      </c>
      <c r="N74" s="34">
        <v>8</v>
      </c>
      <c r="O74" s="34">
        <v>6</v>
      </c>
      <c r="P74" s="34">
        <v>8</v>
      </c>
      <c r="Q74" s="34">
        <v>8</v>
      </c>
      <c r="R74" s="34">
        <v>8</v>
      </c>
      <c r="S74" s="54">
        <v>1</v>
      </c>
      <c r="T74" s="60">
        <f>SUM(J74:R75)</f>
        <v>66</v>
      </c>
    </row>
    <row r="75" spans="1:20" ht="13.5" thickBot="1">
      <c r="A75" s="43"/>
      <c r="B75" s="81" t="s">
        <v>5</v>
      </c>
      <c r="C75" s="82"/>
      <c r="D75" s="82"/>
      <c r="E75" s="82"/>
      <c r="F75" s="82"/>
      <c r="G75" s="82"/>
      <c r="H75" s="82"/>
      <c r="I75" s="43"/>
      <c r="J75" s="35"/>
      <c r="K75" s="35"/>
      <c r="L75" s="35"/>
      <c r="M75" s="35"/>
      <c r="N75" s="35"/>
      <c r="O75" s="35"/>
      <c r="P75" s="35"/>
      <c r="Q75" s="35"/>
      <c r="R75" s="35"/>
      <c r="S75" s="56"/>
      <c r="T75" s="61"/>
    </row>
    <row r="76" spans="1:20" ht="13.5" thickBot="1">
      <c r="A76" s="3">
        <v>5</v>
      </c>
      <c r="B76" s="36" t="s">
        <v>24</v>
      </c>
      <c r="C76" s="37"/>
      <c r="D76" s="37"/>
      <c r="E76" s="37"/>
      <c r="F76" s="37"/>
      <c r="G76" s="37"/>
      <c r="H76" s="38"/>
      <c r="I76" s="21" t="s">
        <v>26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18">
        <v>1</v>
      </c>
      <c r="S76" s="16">
        <v>0.8</v>
      </c>
      <c r="T76" s="5">
        <v>9</v>
      </c>
    </row>
    <row r="77" spans="1:20" ht="13.5" thickBot="1">
      <c r="A77" s="17">
        <v>6</v>
      </c>
      <c r="B77" s="36" t="s">
        <v>10</v>
      </c>
      <c r="C77" s="37"/>
      <c r="D77" s="37"/>
      <c r="E77" s="37"/>
      <c r="F77" s="37"/>
      <c r="G77" s="37"/>
      <c r="H77" s="38"/>
      <c r="I77" s="3" t="s">
        <v>21</v>
      </c>
      <c r="J77" s="125">
        <v>3136</v>
      </c>
      <c r="K77" s="126"/>
      <c r="L77" s="127"/>
      <c r="M77" s="125">
        <v>6346</v>
      </c>
      <c r="N77" s="126"/>
      <c r="O77" s="126"/>
      <c r="P77" s="126"/>
      <c r="Q77" s="126"/>
      <c r="R77" s="127"/>
      <c r="S77" s="16">
        <v>0.5</v>
      </c>
      <c r="T77" s="31">
        <v>9482</v>
      </c>
    </row>
    <row r="78" spans="1:20" ht="12.75">
      <c r="A78" s="42">
        <v>7</v>
      </c>
      <c r="B78" s="44" t="s">
        <v>83</v>
      </c>
      <c r="C78" s="45"/>
      <c r="D78" s="45"/>
      <c r="E78" s="45"/>
      <c r="F78" s="45"/>
      <c r="G78" s="45"/>
      <c r="H78" s="46"/>
      <c r="I78" s="42" t="s">
        <v>41</v>
      </c>
      <c r="J78" s="122">
        <v>85</v>
      </c>
      <c r="K78" s="122">
        <v>97</v>
      </c>
      <c r="L78" s="122">
        <v>90</v>
      </c>
      <c r="M78" s="122">
        <v>88</v>
      </c>
      <c r="N78" s="122">
        <v>95</v>
      </c>
      <c r="O78" s="122">
        <v>98</v>
      </c>
      <c r="P78" s="122">
        <v>96</v>
      </c>
      <c r="Q78" s="122">
        <v>98</v>
      </c>
      <c r="R78" s="104">
        <v>94</v>
      </c>
      <c r="S78" s="54">
        <v>0.004</v>
      </c>
      <c r="T78" s="102">
        <f>SUM(J78:R79)</f>
        <v>841</v>
      </c>
    </row>
    <row r="79" spans="1:20" ht="13.5" thickBot="1">
      <c r="A79" s="43"/>
      <c r="B79" s="47" t="s">
        <v>3</v>
      </c>
      <c r="C79" s="48"/>
      <c r="D79" s="48"/>
      <c r="E79" s="48"/>
      <c r="F79" s="48"/>
      <c r="G79" s="48"/>
      <c r="H79" s="49"/>
      <c r="I79" s="43"/>
      <c r="J79" s="123"/>
      <c r="K79" s="123"/>
      <c r="L79" s="123"/>
      <c r="M79" s="123"/>
      <c r="N79" s="123"/>
      <c r="O79" s="123"/>
      <c r="P79" s="123"/>
      <c r="Q79" s="123"/>
      <c r="R79" s="107"/>
      <c r="S79" s="56"/>
      <c r="T79" s="103"/>
    </row>
    <row r="80" spans="1:20" ht="13.5" thickBot="1">
      <c r="A80" s="3">
        <v>8</v>
      </c>
      <c r="B80" s="36" t="s">
        <v>25</v>
      </c>
      <c r="C80" s="37"/>
      <c r="D80" s="37"/>
      <c r="E80" s="37"/>
      <c r="F80" s="37"/>
      <c r="G80" s="37"/>
      <c r="H80" s="38"/>
      <c r="I80" s="21" t="s">
        <v>26</v>
      </c>
      <c r="J80" s="3">
        <v>3</v>
      </c>
      <c r="K80" s="3">
        <v>3</v>
      </c>
      <c r="L80" s="3">
        <v>3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18">
        <v>1</v>
      </c>
      <c r="S80" s="16">
        <v>0.8</v>
      </c>
      <c r="T80" s="5">
        <v>15</v>
      </c>
    </row>
    <row r="81" spans="1:20" ht="13.5" thickBot="1">
      <c r="A81" s="17">
        <v>9</v>
      </c>
      <c r="B81" s="36" t="s">
        <v>55</v>
      </c>
      <c r="C81" s="37"/>
      <c r="D81" s="37"/>
      <c r="E81" s="37"/>
      <c r="F81" s="37"/>
      <c r="G81" s="37"/>
      <c r="H81" s="38"/>
      <c r="I81" s="3" t="s">
        <v>22</v>
      </c>
      <c r="J81" s="39">
        <v>1</v>
      </c>
      <c r="K81" s="40"/>
      <c r="L81" s="41"/>
      <c r="M81" s="39">
        <v>2</v>
      </c>
      <c r="N81" s="40"/>
      <c r="O81" s="40"/>
      <c r="P81" s="40"/>
      <c r="Q81" s="40"/>
      <c r="R81" s="41"/>
      <c r="S81" s="16">
        <v>0.5</v>
      </c>
      <c r="T81" s="25">
        <v>3</v>
      </c>
    </row>
    <row r="82" spans="1:20" ht="13.5" thickBot="1">
      <c r="A82" s="3">
        <v>10</v>
      </c>
      <c r="B82" s="36" t="s">
        <v>27</v>
      </c>
      <c r="C82" s="37"/>
      <c r="D82" s="37"/>
      <c r="E82" s="37"/>
      <c r="F82" s="37"/>
      <c r="G82" s="37"/>
      <c r="H82" s="38"/>
      <c r="I82" s="3" t="s">
        <v>22</v>
      </c>
      <c r="J82" s="84">
        <v>1</v>
      </c>
      <c r="K82" s="85"/>
      <c r="L82" s="86"/>
      <c r="M82" s="84">
        <v>1</v>
      </c>
      <c r="N82" s="85"/>
      <c r="O82" s="86"/>
      <c r="P82" s="84">
        <v>1</v>
      </c>
      <c r="Q82" s="85"/>
      <c r="R82" s="86"/>
      <c r="S82" s="3">
        <v>0.8</v>
      </c>
      <c r="T82" s="25">
        <v>3</v>
      </c>
    </row>
    <row r="83" spans="1:20" ht="13.5" thickBot="1">
      <c r="A83" s="3">
        <v>11</v>
      </c>
      <c r="B83" s="36" t="s">
        <v>42</v>
      </c>
      <c r="C83" s="37"/>
      <c r="D83" s="37"/>
      <c r="E83" s="37"/>
      <c r="F83" s="37"/>
      <c r="G83" s="37"/>
      <c r="H83" s="38"/>
      <c r="I83" s="3" t="s">
        <v>23</v>
      </c>
      <c r="J83" s="3">
        <v>42</v>
      </c>
      <c r="K83" s="3">
        <v>42</v>
      </c>
      <c r="L83" s="3">
        <v>32</v>
      </c>
      <c r="M83" s="3">
        <v>36</v>
      </c>
      <c r="N83" s="3">
        <v>52</v>
      </c>
      <c r="O83" s="3">
        <v>44</v>
      </c>
      <c r="P83" s="3">
        <v>62</v>
      </c>
      <c r="Q83" s="3">
        <v>62</v>
      </c>
      <c r="R83" s="18">
        <v>32</v>
      </c>
      <c r="S83" s="22">
        <v>0.2</v>
      </c>
      <c r="T83" s="23">
        <f>J83+K83+L83+M83+N83+O83+P83+Q83+R83</f>
        <v>404</v>
      </c>
    </row>
    <row r="84" spans="1:20" ht="13.5" thickBot="1">
      <c r="A84" s="3">
        <v>12</v>
      </c>
      <c r="B84" s="36" t="s">
        <v>43</v>
      </c>
      <c r="C84" s="37"/>
      <c r="D84" s="37"/>
      <c r="E84" s="37"/>
      <c r="F84" s="37"/>
      <c r="G84" s="37"/>
      <c r="H84" s="38"/>
      <c r="I84" s="3" t="s">
        <v>23</v>
      </c>
      <c r="J84" s="3">
        <v>21</v>
      </c>
      <c r="K84" s="3">
        <v>21</v>
      </c>
      <c r="L84" s="3">
        <v>16</v>
      </c>
      <c r="M84" s="3">
        <v>18</v>
      </c>
      <c r="N84" s="3">
        <v>26</v>
      </c>
      <c r="O84" s="3">
        <v>22</v>
      </c>
      <c r="P84" s="3">
        <v>31</v>
      </c>
      <c r="Q84" s="3">
        <v>31</v>
      </c>
      <c r="R84" s="18">
        <v>16</v>
      </c>
      <c r="S84" s="22">
        <v>0.5</v>
      </c>
      <c r="T84" s="23">
        <f>J84+K84+L84+M84+N84+O84+P84+Q84+R84</f>
        <v>202</v>
      </c>
    </row>
    <row r="85" spans="1:20" ht="13.5" thickBot="1">
      <c r="A85" s="3">
        <v>13</v>
      </c>
      <c r="B85" s="36" t="s">
        <v>56</v>
      </c>
      <c r="C85" s="37"/>
      <c r="D85" s="37"/>
      <c r="E85" s="37"/>
      <c r="F85" s="37"/>
      <c r="G85" s="37"/>
      <c r="H85" s="38"/>
      <c r="I85" s="3" t="s">
        <v>23</v>
      </c>
      <c r="J85" s="3">
        <v>21</v>
      </c>
      <c r="K85" s="3">
        <v>18</v>
      </c>
      <c r="L85" s="3">
        <v>15</v>
      </c>
      <c r="M85" s="3">
        <v>20</v>
      </c>
      <c r="N85" s="3">
        <v>27</v>
      </c>
      <c r="O85" s="3">
        <v>32</v>
      </c>
      <c r="P85" s="3">
        <v>23</v>
      </c>
      <c r="Q85" s="3">
        <v>12</v>
      </c>
      <c r="R85" s="18">
        <v>19</v>
      </c>
      <c r="S85" s="20">
        <v>0.5</v>
      </c>
      <c r="T85" s="23">
        <f>J85+K85+L85+M85+N85+O85+P85+Q85+R85</f>
        <v>187</v>
      </c>
    </row>
    <row r="86" spans="1:20" ht="13.5" thickBot="1">
      <c r="A86" s="3">
        <v>14</v>
      </c>
      <c r="B86" s="36" t="s">
        <v>30</v>
      </c>
      <c r="C86" s="37"/>
      <c r="D86" s="37"/>
      <c r="E86" s="37"/>
      <c r="F86" s="37"/>
      <c r="G86" s="37"/>
      <c r="H86" s="38"/>
      <c r="I86" s="3" t="s">
        <v>23</v>
      </c>
      <c r="J86" s="19">
        <v>7</v>
      </c>
      <c r="K86" s="3">
        <v>19</v>
      </c>
      <c r="L86" s="3">
        <v>24</v>
      </c>
      <c r="M86" s="3">
        <v>11</v>
      </c>
      <c r="N86" s="3">
        <v>20</v>
      </c>
      <c r="O86" s="3">
        <v>27</v>
      </c>
      <c r="P86" s="3">
        <v>4</v>
      </c>
      <c r="Q86" s="3">
        <v>17</v>
      </c>
      <c r="R86" s="18">
        <v>14</v>
      </c>
      <c r="S86" s="20">
        <v>0.5</v>
      </c>
      <c r="T86" s="23">
        <f>J86+K86+L86+M86+N86+O86+P86+Q86+R86</f>
        <v>143</v>
      </c>
    </row>
    <row r="87" spans="1:20" ht="13.5" thickBot="1">
      <c r="A87" s="3">
        <v>15</v>
      </c>
      <c r="B87" s="36" t="s">
        <v>29</v>
      </c>
      <c r="C87" s="37"/>
      <c r="D87" s="37"/>
      <c r="E87" s="37"/>
      <c r="F87" s="37"/>
      <c r="G87" s="37"/>
      <c r="H87" s="38"/>
      <c r="I87" s="3" t="s">
        <v>23</v>
      </c>
      <c r="J87" s="15">
        <f>-K87</f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5">
        <f>SUM(K87:S87)</f>
        <v>0</v>
      </c>
    </row>
    <row r="88" spans="1:20" ht="12.75">
      <c r="A88" s="42">
        <v>16</v>
      </c>
      <c r="B88" s="87" t="s">
        <v>52</v>
      </c>
      <c r="C88" s="88"/>
      <c r="D88" s="88"/>
      <c r="E88" s="88"/>
      <c r="F88" s="88"/>
      <c r="G88" s="88"/>
      <c r="H88" s="89"/>
      <c r="I88" s="42" t="s">
        <v>21</v>
      </c>
      <c r="J88" s="104">
        <v>6018.7</v>
      </c>
      <c r="K88" s="105"/>
      <c r="L88" s="105"/>
      <c r="M88" s="105"/>
      <c r="N88" s="105"/>
      <c r="O88" s="106"/>
      <c r="P88" s="104" t="s">
        <v>80</v>
      </c>
      <c r="Q88" s="105"/>
      <c r="R88" s="106"/>
      <c r="S88" s="54">
        <v>0.002</v>
      </c>
      <c r="T88" s="102">
        <v>9847.1</v>
      </c>
    </row>
    <row r="89" spans="1:20" ht="13.5" thickBot="1">
      <c r="A89" s="43"/>
      <c r="B89" s="81" t="s">
        <v>13</v>
      </c>
      <c r="C89" s="82"/>
      <c r="D89" s="82"/>
      <c r="E89" s="82"/>
      <c r="F89" s="82"/>
      <c r="G89" s="82"/>
      <c r="H89" s="83"/>
      <c r="I89" s="43"/>
      <c r="J89" s="107"/>
      <c r="K89" s="108"/>
      <c r="L89" s="108"/>
      <c r="M89" s="108"/>
      <c r="N89" s="108"/>
      <c r="O89" s="109"/>
      <c r="P89" s="107"/>
      <c r="Q89" s="108"/>
      <c r="R89" s="109"/>
      <c r="S89" s="56"/>
      <c r="T89" s="103"/>
    </row>
    <row r="90" spans="1:20" ht="12.75">
      <c r="A90" s="42">
        <v>17</v>
      </c>
      <c r="B90" s="87" t="s">
        <v>53</v>
      </c>
      <c r="C90" s="88"/>
      <c r="D90" s="88"/>
      <c r="E90" s="88"/>
      <c r="F90" s="88"/>
      <c r="G90" s="88"/>
      <c r="H90" s="89"/>
      <c r="I90" s="42" t="s">
        <v>40</v>
      </c>
      <c r="J90" s="34">
        <v>1</v>
      </c>
      <c r="K90" s="34">
        <v>1</v>
      </c>
      <c r="L90" s="34">
        <v>1</v>
      </c>
      <c r="M90" s="34">
        <v>1</v>
      </c>
      <c r="N90" s="34">
        <v>1</v>
      </c>
      <c r="O90" s="34">
        <v>1</v>
      </c>
      <c r="P90" s="34">
        <v>1</v>
      </c>
      <c r="Q90" s="34">
        <v>1</v>
      </c>
      <c r="R90" s="65">
        <v>1</v>
      </c>
      <c r="S90" s="54">
        <v>0.09</v>
      </c>
      <c r="T90" s="60">
        <v>9</v>
      </c>
    </row>
    <row r="91" spans="1:20" ht="13.5" thickBot="1">
      <c r="A91" s="43"/>
      <c r="B91" s="81" t="s">
        <v>14</v>
      </c>
      <c r="C91" s="82"/>
      <c r="D91" s="82"/>
      <c r="E91" s="82"/>
      <c r="F91" s="82"/>
      <c r="G91" s="82"/>
      <c r="H91" s="83"/>
      <c r="I91" s="43"/>
      <c r="J91" s="35"/>
      <c r="K91" s="35"/>
      <c r="L91" s="35"/>
      <c r="M91" s="35"/>
      <c r="N91" s="35"/>
      <c r="O91" s="35"/>
      <c r="P91" s="35"/>
      <c r="Q91" s="35"/>
      <c r="R91" s="68"/>
      <c r="S91" s="56"/>
      <c r="T91" s="61"/>
    </row>
    <row r="92" spans="1:20" ht="13.5" thickBot="1">
      <c r="A92" s="3">
        <v>18</v>
      </c>
      <c r="B92" s="36" t="s">
        <v>15</v>
      </c>
      <c r="C92" s="37"/>
      <c r="D92" s="37"/>
      <c r="E92" s="37"/>
      <c r="F92" s="37"/>
      <c r="G92" s="37"/>
      <c r="H92" s="38"/>
      <c r="I92" s="3" t="s">
        <v>23</v>
      </c>
      <c r="J92" s="3">
        <v>3</v>
      </c>
      <c r="K92" s="3">
        <v>6</v>
      </c>
      <c r="L92" s="3">
        <v>5</v>
      </c>
      <c r="M92" s="3">
        <v>6</v>
      </c>
      <c r="N92" s="3">
        <v>7</v>
      </c>
      <c r="O92" s="3">
        <v>8</v>
      </c>
      <c r="P92" s="3">
        <v>7</v>
      </c>
      <c r="Q92" s="3">
        <v>7</v>
      </c>
      <c r="R92" s="18">
        <v>8</v>
      </c>
      <c r="S92" s="16">
        <v>0.5</v>
      </c>
      <c r="T92" s="23">
        <f>J92+K92+L92+M92+N92+O92+P92+Q92+R92</f>
        <v>57</v>
      </c>
    </row>
    <row r="93" spans="1:20" ht="13.5" thickBot="1">
      <c r="A93" s="3">
        <v>19</v>
      </c>
      <c r="B93" s="36" t="s">
        <v>54</v>
      </c>
      <c r="C93" s="37"/>
      <c r="D93" s="37"/>
      <c r="E93" s="37"/>
      <c r="F93" s="37"/>
      <c r="G93" s="37"/>
      <c r="H93" s="38"/>
      <c r="I93" s="3" t="s">
        <v>23</v>
      </c>
      <c r="J93" s="3">
        <v>1</v>
      </c>
      <c r="K93" s="3">
        <v>1</v>
      </c>
      <c r="L93" s="3">
        <v>1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18">
        <v>1</v>
      </c>
      <c r="S93" s="16">
        <v>2</v>
      </c>
      <c r="T93" s="5">
        <v>9</v>
      </c>
    </row>
    <row r="94" spans="1:20" ht="12.75">
      <c r="A94" s="42">
        <v>20</v>
      </c>
      <c r="B94" s="87" t="s">
        <v>59</v>
      </c>
      <c r="C94" s="88"/>
      <c r="D94" s="88"/>
      <c r="E94" s="88"/>
      <c r="F94" s="88"/>
      <c r="G94" s="88"/>
      <c r="H94" s="89"/>
      <c r="I94" s="51" t="s">
        <v>23</v>
      </c>
      <c r="J94" s="51">
        <v>1</v>
      </c>
      <c r="K94" s="90"/>
      <c r="L94" s="91"/>
      <c r="M94" s="51">
        <v>1</v>
      </c>
      <c r="N94" s="90"/>
      <c r="O94" s="91"/>
      <c r="P94" s="51">
        <v>1</v>
      </c>
      <c r="Q94" s="90"/>
      <c r="R94" s="91"/>
      <c r="S94" s="54">
        <v>3</v>
      </c>
      <c r="T94" s="57">
        <v>3</v>
      </c>
    </row>
    <row r="95" spans="1:20" ht="12.75">
      <c r="A95" s="50"/>
      <c r="B95" s="96" t="s">
        <v>60</v>
      </c>
      <c r="C95" s="97"/>
      <c r="D95" s="97"/>
      <c r="E95" s="97"/>
      <c r="F95" s="97"/>
      <c r="G95" s="97"/>
      <c r="H95" s="98"/>
      <c r="I95" s="52"/>
      <c r="J95" s="52"/>
      <c r="K95" s="92"/>
      <c r="L95" s="93"/>
      <c r="M95" s="52"/>
      <c r="N95" s="92"/>
      <c r="O95" s="93"/>
      <c r="P95" s="52"/>
      <c r="Q95" s="92"/>
      <c r="R95" s="93"/>
      <c r="S95" s="55"/>
      <c r="T95" s="58">
        <f>SUM(L95:R95)</f>
        <v>0</v>
      </c>
    </row>
    <row r="96" spans="1:20" ht="12.75">
      <c r="A96" s="50"/>
      <c r="B96" s="96" t="s">
        <v>61</v>
      </c>
      <c r="C96" s="97"/>
      <c r="D96" s="97"/>
      <c r="E96" s="97"/>
      <c r="F96" s="97"/>
      <c r="G96" s="97"/>
      <c r="H96" s="98"/>
      <c r="I96" s="52"/>
      <c r="J96" s="52"/>
      <c r="K96" s="92"/>
      <c r="L96" s="93"/>
      <c r="M96" s="52"/>
      <c r="N96" s="92"/>
      <c r="O96" s="93"/>
      <c r="P96" s="52"/>
      <c r="Q96" s="92"/>
      <c r="R96" s="93"/>
      <c r="S96" s="55"/>
      <c r="T96" s="58">
        <f>SUM(L96:R96)</f>
        <v>0</v>
      </c>
    </row>
    <row r="97" spans="1:20" ht="13.5" thickBot="1">
      <c r="A97" s="43"/>
      <c r="B97" s="81" t="s">
        <v>62</v>
      </c>
      <c r="C97" s="82"/>
      <c r="D97" s="82"/>
      <c r="E97" s="82"/>
      <c r="F97" s="82"/>
      <c r="G97" s="82"/>
      <c r="H97" s="83"/>
      <c r="I97" s="53"/>
      <c r="J97" s="53"/>
      <c r="K97" s="94"/>
      <c r="L97" s="95"/>
      <c r="M97" s="53"/>
      <c r="N97" s="94"/>
      <c r="O97" s="95"/>
      <c r="P97" s="53"/>
      <c r="Q97" s="94"/>
      <c r="R97" s="95"/>
      <c r="S97" s="56"/>
      <c r="T97" s="59">
        <f>SUM(L97:R97)</f>
        <v>0</v>
      </c>
    </row>
    <row r="98" spans="1:20" ht="12.75">
      <c r="A98" s="42">
        <v>21</v>
      </c>
      <c r="B98" s="87" t="s">
        <v>63</v>
      </c>
      <c r="C98" s="88"/>
      <c r="D98" s="88"/>
      <c r="E98" s="88"/>
      <c r="F98" s="88"/>
      <c r="G98" s="88"/>
      <c r="H98" s="89"/>
      <c r="I98" s="42" t="s">
        <v>23</v>
      </c>
      <c r="J98" s="42">
        <v>1</v>
      </c>
      <c r="K98" s="42">
        <v>1</v>
      </c>
      <c r="L98" s="42">
        <v>1</v>
      </c>
      <c r="M98" s="51">
        <v>1</v>
      </c>
      <c r="N98" s="90"/>
      <c r="O98" s="91"/>
      <c r="P98" s="51">
        <v>1</v>
      </c>
      <c r="Q98" s="90"/>
      <c r="R98" s="91"/>
      <c r="S98" s="54">
        <v>0.5</v>
      </c>
      <c r="T98" s="57">
        <v>7</v>
      </c>
    </row>
    <row r="99" spans="1:20" ht="12.75">
      <c r="A99" s="50"/>
      <c r="B99" s="96" t="s">
        <v>64</v>
      </c>
      <c r="C99" s="97"/>
      <c r="D99" s="97"/>
      <c r="E99" s="97"/>
      <c r="F99" s="97"/>
      <c r="G99" s="97"/>
      <c r="H99" s="98"/>
      <c r="I99" s="50"/>
      <c r="J99" s="50"/>
      <c r="K99" s="50"/>
      <c r="L99" s="50"/>
      <c r="M99" s="52"/>
      <c r="N99" s="92"/>
      <c r="O99" s="93"/>
      <c r="P99" s="52"/>
      <c r="Q99" s="92"/>
      <c r="R99" s="93"/>
      <c r="S99" s="55"/>
      <c r="T99" s="58">
        <f>SUM(L99:R99)</f>
        <v>0</v>
      </c>
    </row>
    <row r="100" spans="1:20" ht="13.5" thickBot="1">
      <c r="A100" s="43"/>
      <c r="B100" s="81" t="s">
        <v>65</v>
      </c>
      <c r="C100" s="82"/>
      <c r="D100" s="82"/>
      <c r="E100" s="82"/>
      <c r="F100" s="82"/>
      <c r="G100" s="82"/>
      <c r="H100" s="83"/>
      <c r="I100" s="43"/>
      <c r="J100" s="43"/>
      <c r="K100" s="43"/>
      <c r="L100" s="43"/>
      <c r="M100" s="53"/>
      <c r="N100" s="94"/>
      <c r="O100" s="95"/>
      <c r="P100" s="53"/>
      <c r="Q100" s="94"/>
      <c r="R100" s="95"/>
      <c r="S100" s="56"/>
      <c r="T100" s="59">
        <f>SUM(L100:R100)</f>
        <v>0</v>
      </c>
    </row>
    <row r="101" spans="1:20" ht="13.5" thickBot="1">
      <c r="A101" s="3">
        <v>22</v>
      </c>
      <c r="B101" s="37" t="s">
        <v>66</v>
      </c>
      <c r="C101" s="37"/>
      <c r="D101" s="37"/>
      <c r="E101" s="37"/>
      <c r="F101" s="37"/>
      <c r="G101" s="37"/>
      <c r="H101" s="37"/>
      <c r="I101" s="3" t="s">
        <v>23</v>
      </c>
      <c r="J101" s="3">
        <v>1</v>
      </c>
      <c r="K101" s="3">
        <v>1</v>
      </c>
      <c r="L101" s="3">
        <v>1</v>
      </c>
      <c r="M101" s="84">
        <v>1</v>
      </c>
      <c r="N101" s="85"/>
      <c r="O101" s="86"/>
      <c r="P101" s="84">
        <v>1</v>
      </c>
      <c r="Q101" s="85"/>
      <c r="R101" s="86"/>
      <c r="S101" s="16">
        <v>0.5</v>
      </c>
      <c r="T101" s="5">
        <v>5</v>
      </c>
    </row>
    <row r="102" spans="1:20" ht="12.75">
      <c r="A102" s="42">
        <v>23</v>
      </c>
      <c r="B102" s="87" t="s">
        <v>67</v>
      </c>
      <c r="C102" s="88"/>
      <c r="D102" s="88"/>
      <c r="E102" s="88"/>
      <c r="F102" s="88"/>
      <c r="G102" s="88"/>
      <c r="H102" s="89"/>
      <c r="I102" s="42" t="s">
        <v>23</v>
      </c>
      <c r="J102" s="34">
        <v>11</v>
      </c>
      <c r="K102" s="34">
        <v>1</v>
      </c>
      <c r="L102" s="34">
        <v>9</v>
      </c>
      <c r="M102" s="34">
        <v>14</v>
      </c>
      <c r="N102" s="34">
        <v>6</v>
      </c>
      <c r="O102" s="34">
        <v>6</v>
      </c>
      <c r="P102" s="34">
        <v>5</v>
      </c>
      <c r="Q102" s="34">
        <v>10</v>
      </c>
      <c r="R102" s="65">
        <v>6</v>
      </c>
      <c r="S102" s="54">
        <v>0.5</v>
      </c>
      <c r="T102" s="60">
        <f>SUM(J102:R103)</f>
        <v>68</v>
      </c>
    </row>
    <row r="103" spans="1:20" ht="13.5" thickBot="1">
      <c r="A103" s="43"/>
      <c r="B103" s="81" t="s">
        <v>68</v>
      </c>
      <c r="C103" s="82"/>
      <c r="D103" s="82"/>
      <c r="E103" s="82"/>
      <c r="F103" s="82"/>
      <c r="G103" s="82"/>
      <c r="H103" s="83"/>
      <c r="I103" s="43"/>
      <c r="J103" s="35"/>
      <c r="K103" s="35"/>
      <c r="L103" s="35"/>
      <c r="M103" s="35"/>
      <c r="N103" s="35"/>
      <c r="O103" s="35"/>
      <c r="P103" s="35"/>
      <c r="Q103" s="35"/>
      <c r="R103" s="68"/>
      <c r="S103" s="56"/>
      <c r="T103" s="61"/>
    </row>
    <row r="104" spans="1:20" ht="12.75">
      <c r="A104" s="42">
        <v>24</v>
      </c>
      <c r="B104" s="44" t="s">
        <v>69</v>
      </c>
      <c r="C104" s="45"/>
      <c r="D104" s="45"/>
      <c r="E104" s="45"/>
      <c r="F104" s="45"/>
      <c r="G104" s="45"/>
      <c r="H104" s="46"/>
      <c r="I104" s="51" t="s">
        <v>23</v>
      </c>
      <c r="J104" s="34">
        <v>1</v>
      </c>
      <c r="K104" s="34">
        <v>1</v>
      </c>
      <c r="L104" s="34">
        <v>1</v>
      </c>
      <c r="M104" s="34">
        <v>1</v>
      </c>
      <c r="N104" s="34">
        <v>1</v>
      </c>
      <c r="O104" s="34">
        <v>1</v>
      </c>
      <c r="P104" s="34">
        <v>1</v>
      </c>
      <c r="Q104" s="34">
        <v>1</v>
      </c>
      <c r="R104" s="65">
        <v>1</v>
      </c>
      <c r="S104" s="54">
        <v>1</v>
      </c>
      <c r="T104" s="60">
        <v>9</v>
      </c>
    </row>
    <row r="105" spans="1:20" ht="13.5" thickBot="1">
      <c r="A105" s="43"/>
      <c r="B105" s="47"/>
      <c r="C105" s="48"/>
      <c r="D105" s="48"/>
      <c r="E105" s="48"/>
      <c r="F105" s="48"/>
      <c r="G105" s="48"/>
      <c r="H105" s="49"/>
      <c r="I105" s="53"/>
      <c r="J105" s="35"/>
      <c r="K105" s="35"/>
      <c r="L105" s="35"/>
      <c r="M105" s="35"/>
      <c r="N105" s="35"/>
      <c r="O105" s="35"/>
      <c r="P105" s="35"/>
      <c r="Q105" s="35"/>
      <c r="R105" s="68"/>
      <c r="S105" s="56"/>
      <c r="T105" s="61"/>
    </row>
    <row r="106" spans="1:20" ht="12.75">
      <c r="A106" s="42">
        <v>25</v>
      </c>
      <c r="B106" s="44" t="s">
        <v>70</v>
      </c>
      <c r="C106" s="45"/>
      <c r="D106" s="45"/>
      <c r="E106" s="45"/>
      <c r="F106" s="45"/>
      <c r="G106" s="45"/>
      <c r="H106" s="46"/>
      <c r="I106" s="42" t="s">
        <v>23</v>
      </c>
      <c r="J106" s="65">
        <v>1</v>
      </c>
      <c r="K106" s="66"/>
      <c r="L106" s="67"/>
      <c r="M106" s="65">
        <v>1</v>
      </c>
      <c r="N106" s="66"/>
      <c r="O106" s="67"/>
      <c r="P106" s="65">
        <v>1</v>
      </c>
      <c r="Q106" s="66"/>
      <c r="R106" s="67"/>
      <c r="S106" s="54">
        <v>1</v>
      </c>
      <c r="T106" s="60">
        <f>SUM(J106+M106+P106)</f>
        <v>3</v>
      </c>
    </row>
    <row r="107" spans="1:20" ht="13.5" thickBot="1">
      <c r="A107" s="43"/>
      <c r="B107" s="47"/>
      <c r="C107" s="48"/>
      <c r="D107" s="48"/>
      <c r="E107" s="48"/>
      <c r="F107" s="48"/>
      <c r="G107" s="48"/>
      <c r="H107" s="49"/>
      <c r="I107" s="43"/>
      <c r="J107" s="68"/>
      <c r="K107" s="69"/>
      <c r="L107" s="70"/>
      <c r="M107" s="68"/>
      <c r="N107" s="69"/>
      <c r="O107" s="70"/>
      <c r="P107" s="68"/>
      <c r="Q107" s="69"/>
      <c r="R107" s="70"/>
      <c r="S107" s="56"/>
      <c r="T107" s="61"/>
    </row>
    <row r="108" spans="1:20" ht="12.75">
      <c r="A108" s="42">
        <v>26</v>
      </c>
      <c r="B108" s="44" t="s">
        <v>71</v>
      </c>
      <c r="C108" s="45"/>
      <c r="D108" s="45"/>
      <c r="E108" s="45"/>
      <c r="F108" s="45"/>
      <c r="G108" s="45"/>
      <c r="H108" s="46"/>
      <c r="I108" s="42" t="s">
        <v>23</v>
      </c>
      <c r="J108" s="73">
        <v>1</v>
      </c>
      <c r="K108" s="74"/>
      <c r="L108" s="75"/>
      <c r="M108" s="73">
        <v>1</v>
      </c>
      <c r="N108" s="74"/>
      <c r="O108" s="75"/>
      <c r="P108" s="73">
        <v>1</v>
      </c>
      <c r="Q108" s="74"/>
      <c r="R108" s="75"/>
      <c r="S108" s="71">
        <v>3</v>
      </c>
      <c r="T108" s="79">
        <f>J108+M108+P108</f>
        <v>3</v>
      </c>
    </row>
    <row r="109" spans="1:20" ht="13.5" thickBot="1">
      <c r="A109" s="43"/>
      <c r="B109" s="47"/>
      <c r="C109" s="48"/>
      <c r="D109" s="48"/>
      <c r="E109" s="48"/>
      <c r="F109" s="48"/>
      <c r="G109" s="48"/>
      <c r="H109" s="49"/>
      <c r="I109" s="43"/>
      <c r="J109" s="76"/>
      <c r="K109" s="77"/>
      <c r="L109" s="78"/>
      <c r="M109" s="76"/>
      <c r="N109" s="77"/>
      <c r="O109" s="78"/>
      <c r="P109" s="76"/>
      <c r="Q109" s="77"/>
      <c r="R109" s="78"/>
      <c r="S109" s="72"/>
      <c r="T109" s="80"/>
    </row>
    <row r="110" spans="1:20" ht="13.5" thickBot="1">
      <c r="A110" s="3">
        <v>27</v>
      </c>
      <c r="B110" s="36" t="s">
        <v>72</v>
      </c>
      <c r="C110" s="37"/>
      <c r="D110" s="37"/>
      <c r="E110" s="37"/>
      <c r="F110" s="37"/>
      <c r="G110" s="37"/>
      <c r="H110" s="38"/>
      <c r="I110" s="3" t="s">
        <v>23</v>
      </c>
      <c r="J110" s="3">
        <v>2</v>
      </c>
      <c r="K110" s="3">
        <v>2</v>
      </c>
      <c r="L110" s="3">
        <v>2</v>
      </c>
      <c r="M110" s="3">
        <v>2</v>
      </c>
      <c r="N110" s="3">
        <v>2</v>
      </c>
      <c r="O110" s="3">
        <v>2</v>
      </c>
      <c r="P110" s="3">
        <v>2</v>
      </c>
      <c r="Q110" s="3">
        <v>2</v>
      </c>
      <c r="R110" s="18">
        <v>2</v>
      </c>
      <c r="S110" s="16">
        <v>0.5</v>
      </c>
      <c r="T110" s="5">
        <v>18</v>
      </c>
    </row>
    <row r="111" spans="1:20" ht="12.75">
      <c r="A111" s="42">
        <v>28</v>
      </c>
      <c r="B111" s="44" t="s">
        <v>73</v>
      </c>
      <c r="C111" s="45"/>
      <c r="D111" s="45"/>
      <c r="E111" s="45"/>
      <c r="F111" s="45"/>
      <c r="G111" s="45"/>
      <c r="H111" s="46"/>
      <c r="I111" s="42" t="s">
        <v>23</v>
      </c>
      <c r="J111" s="73">
        <v>1</v>
      </c>
      <c r="K111" s="74"/>
      <c r="L111" s="75"/>
      <c r="M111" s="73">
        <v>1</v>
      </c>
      <c r="N111" s="74"/>
      <c r="O111" s="75"/>
      <c r="P111" s="73">
        <v>1</v>
      </c>
      <c r="Q111" s="74"/>
      <c r="R111" s="75"/>
      <c r="S111" s="71">
        <v>0.5</v>
      </c>
      <c r="T111" s="79">
        <f>J111+M111+P111</f>
        <v>3</v>
      </c>
    </row>
    <row r="112" spans="1:20" ht="13.5" thickBot="1">
      <c r="A112" s="43"/>
      <c r="B112" s="47"/>
      <c r="C112" s="48"/>
      <c r="D112" s="48"/>
      <c r="E112" s="48"/>
      <c r="F112" s="48"/>
      <c r="G112" s="48"/>
      <c r="H112" s="49"/>
      <c r="I112" s="43"/>
      <c r="J112" s="76"/>
      <c r="K112" s="77"/>
      <c r="L112" s="78"/>
      <c r="M112" s="76"/>
      <c r="N112" s="77"/>
      <c r="O112" s="78"/>
      <c r="P112" s="76"/>
      <c r="Q112" s="77"/>
      <c r="R112" s="78"/>
      <c r="S112" s="72"/>
      <c r="T112" s="80"/>
    </row>
    <row r="113" spans="1:20" ht="12.75">
      <c r="A113" s="42">
        <v>29</v>
      </c>
      <c r="B113" s="44" t="s">
        <v>74</v>
      </c>
      <c r="C113" s="45"/>
      <c r="D113" s="45"/>
      <c r="E113" s="45"/>
      <c r="F113" s="45"/>
      <c r="G113" s="45"/>
      <c r="H113" s="46"/>
      <c r="I113" s="42" t="s">
        <v>23</v>
      </c>
      <c r="J113" s="65">
        <v>1</v>
      </c>
      <c r="K113" s="66"/>
      <c r="L113" s="67"/>
      <c r="M113" s="65">
        <v>1</v>
      </c>
      <c r="N113" s="66"/>
      <c r="O113" s="67"/>
      <c r="P113" s="65">
        <v>1</v>
      </c>
      <c r="Q113" s="66"/>
      <c r="R113" s="67"/>
      <c r="S113" s="71">
        <v>0.5</v>
      </c>
      <c r="T113" s="60">
        <f>SUM(J113+M113+P113)</f>
        <v>3</v>
      </c>
    </row>
    <row r="114" spans="1:20" ht="13.5" thickBot="1">
      <c r="A114" s="43"/>
      <c r="B114" s="47"/>
      <c r="C114" s="48"/>
      <c r="D114" s="48"/>
      <c r="E114" s="48"/>
      <c r="F114" s="48"/>
      <c r="G114" s="48"/>
      <c r="H114" s="49"/>
      <c r="I114" s="43"/>
      <c r="J114" s="68"/>
      <c r="K114" s="69"/>
      <c r="L114" s="70"/>
      <c r="M114" s="68"/>
      <c r="N114" s="69"/>
      <c r="O114" s="70"/>
      <c r="P114" s="68"/>
      <c r="Q114" s="69"/>
      <c r="R114" s="70"/>
      <c r="S114" s="72"/>
      <c r="T114" s="61"/>
    </row>
    <row r="115" spans="1:20" ht="12.75">
      <c r="A115" s="42">
        <v>30</v>
      </c>
      <c r="B115" s="44" t="s">
        <v>75</v>
      </c>
      <c r="C115" s="45"/>
      <c r="D115" s="45"/>
      <c r="E115" s="45"/>
      <c r="F115" s="45"/>
      <c r="G115" s="45"/>
      <c r="H115" s="46"/>
      <c r="I115" s="42" t="s">
        <v>23</v>
      </c>
      <c r="J115" s="65">
        <v>1</v>
      </c>
      <c r="K115" s="66"/>
      <c r="L115" s="67"/>
      <c r="M115" s="65">
        <v>1</v>
      </c>
      <c r="N115" s="66"/>
      <c r="O115" s="67"/>
      <c r="P115" s="65">
        <v>1</v>
      </c>
      <c r="Q115" s="66"/>
      <c r="R115" s="67"/>
      <c r="S115" s="71">
        <v>0.5</v>
      </c>
      <c r="T115" s="60">
        <f>SUM(J115+M115+P115)</f>
        <v>3</v>
      </c>
    </row>
    <row r="116" spans="1:20" ht="13.5" thickBot="1">
      <c r="A116" s="43"/>
      <c r="B116" s="47"/>
      <c r="C116" s="48"/>
      <c r="D116" s="48"/>
      <c r="E116" s="48"/>
      <c r="F116" s="48"/>
      <c r="G116" s="48"/>
      <c r="H116" s="49"/>
      <c r="I116" s="43"/>
      <c r="J116" s="68"/>
      <c r="K116" s="69"/>
      <c r="L116" s="70"/>
      <c r="M116" s="68"/>
      <c r="N116" s="69"/>
      <c r="O116" s="70"/>
      <c r="P116" s="68"/>
      <c r="Q116" s="69"/>
      <c r="R116" s="70"/>
      <c r="S116" s="72"/>
      <c r="T116" s="61"/>
    </row>
    <row r="117" spans="1:20" ht="12.75">
      <c r="A117" s="42">
        <v>31</v>
      </c>
      <c r="B117" s="44" t="s">
        <v>76</v>
      </c>
      <c r="C117" s="45"/>
      <c r="D117" s="45"/>
      <c r="E117" s="45"/>
      <c r="F117" s="45"/>
      <c r="G117" s="45"/>
      <c r="H117" s="46"/>
      <c r="I117" s="42" t="s">
        <v>23</v>
      </c>
      <c r="J117" s="34">
        <v>1</v>
      </c>
      <c r="K117" s="34">
        <v>1</v>
      </c>
      <c r="L117" s="34">
        <v>1</v>
      </c>
      <c r="M117" s="34">
        <v>1</v>
      </c>
      <c r="N117" s="34">
        <v>1</v>
      </c>
      <c r="O117" s="34">
        <v>1</v>
      </c>
      <c r="P117" s="34">
        <v>1</v>
      </c>
      <c r="Q117" s="34">
        <v>1</v>
      </c>
      <c r="R117" s="34">
        <v>1</v>
      </c>
      <c r="S117" s="54">
        <v>0.2</v>
      </c>
      <c r="T117" s="60">
        <v>9</v>
      </c>
    </row>
    <row r="118" spans="1:20" ht="12.75" customHeight="1" thickBot="1">
      <c r="A118" s="43"/>
      <c r="B118" s="47"/>
      <c r="C118" s="48"/>
      <c r="D118" s="48"/>
      <c r="E118" s="48"/>
      <c r="F118" s="48"/>
      <c r="G118" s="48"/>
      <c r="H118" s="49"/>
      <c r="I118" s="43"/>
      <c r="J118" s="35"/>
      <c r="K118" s="35"/>
      <c r="L118" s="35"/>
      <c r="M118" s="35"/>
      <c r="N118" s="35"/>
      <c r="O118" s="35"/>
      <c r="P118" s="35"/>
      <c r="Q118" s="35"/>
      <c r="R118" s="35"/>
      <c r="S118" s="56"/>
      <c r="T118" s="61"/>
    </row>
    <row r="119" spans="1:20" ht="12.75">
      <c r="A119" s="42">
        <v>32</v>
      </c>
      <c r="B119" s="44" t="s">
        <v>77</v>
      </c>
      <c r="C119" s="45"/>
      <c r="D119" s="45"/>
      <c r="E119" s="45"/>
      <c r="F119" s="45"/>
      <c r="G119" s="45"/>
      <c r="H119" s="46"/>
      <c r="I119" s="42" t="s">
        <v>23</v>
      </c>
      <c r="J119" s="42">
        <v>1</v>
      </c>
      <c r="K119" s="42">
        <v>1</v>
      </c>
      <c r="L119" s="42">
        <v>1</v>
      </c>
      <c r="M119" s="42">
        <v>1</v>
      </c>
      <c r="N119" s="42">
        <v>1</v>
      </c>
      <c r="O119" s="42">
        <v>1</v>
      </c>
      <c r="P119" s="42">
        <v>1</v>
      </c>
      <c r="Q119" s="42">
        <v>1</v>
      </c>
      <c r="R119" s="51">
        <v>1</v>
      </c>
      <c r="S119" s="54">
        <v>3</v>
      </c>
      <c r="T119" s="57">
        <v>9</v>
      </c>
    </row>
    <row r="120" spans="1:20" ht="12.75">
      <c r="A120" s="50"/>
      <c r="B120" s="62"/>
      <c r="C120" s="63"/>
      <c r="D120" s="63"/>
      <c r="E120" s="63"/>
      <c r="F120" s="63"/>
      <c r="G120" s="63"/>
      <c r="H120" s="64"/>
      <c r="I120" s="50"/>
      <c r="J120" s="50"/>
      <c r="K120" s="50"/>
      <c r="L120" s="50"/>
      <c r="M120" s="50"/>
      <c r="N120" s="50"/>
      <c r="O120" s="50"/>
      <c r="P120" s="50"/>
      <c r="Q120" s="50"/>
      <c r="R120" s="52"/>
      <c r="S120" s="55"/>
      <c r="T120" s="58">
        <f>SUM(L120:R120)</f>
        <v>0</v>
      </c>
    </row>
    <row r="121" spans="1:20" ht="13.5" thickBot="1">
      <c r="A121" s="43"/>
      <c r="B121" s="47"/>
      <c r="C121" s="48"/>
      <c r="D121" s="48"/>
      <c r="E121" s="48"/>
      <c r="F121" s="48"/>
      <c r="G121" s="48"/>
      <c r="H121" s="49"/>
      <c r="I121" s="43"/>
      <c r="J121" s="43"/>
      <c r="K121" s="43"/>
      <c r="L121" s="43"/>
      <c r="M121" s="43"/>
      <c r="N121" s="43"/>
      <c r="O121" s="43"/>
      <c r="P121" s="43"/>
      <c r="Q121" s="43"/>
      <c r="R121" s="53"/>
      <c r="S121" s="56"/>
      <c r="T121" s="59">
        <f>SUM(L121:R121)</f>
        <v>0</v>
      </c>
    </row>
    <row r="122" spans="1:20" ht="12.75">
      <c r="A122" s="42">
        <v>33</v>
      </c>
      <c r="B122" s="44" t="s">
        <v>78</v>
      </c>
      <c r="C122" s="45"/>
      <c r="D122" s="45"/>
      <c r="E122" s="45"/>
      <c r="F122" s="45"/>
      <c r="G122" s="45"/>
      <c r="H122" s="46"/>
      <c r="I122" s="42" t="s">
        <v>23</v>
      </c>
      <c r="J122" s="122"/>
      <c r="K122" s="122"/>
      <c r="L122" s="122"/>
      <c r="M122" s="122"/>
      <c r="N122" s="122"/>
      <c r="O122" s="122"/>
      <c r="P122" s="122"/>
      <c r="Q122" s="122"/>
      <c r="R122" s="104"/>
      <c r="S122" s="32"/>
      <c r="T122" s="122">
        <f>SUM(L122:R123)</f>
        <v>0</v>
      </c>
    </row>
    <row r="123" spans="1:20" ht="13.5" thickBot="1">
      <c r="A123" s="43"/>
      <c r="B123" s="47"/>
      <c r="C123" s="48"/>
      <c r="D123" s="48"/>
      <c r="E123" s="48"/>
      <c r="F123" s="48"/>
      <c r="G123" s="48"/>
      <c r="H123" s="49"/>
      <c r="I123" s="43"/>
      <c r="J123" s="123"/>
      <c r="K123" s="123"/>
      <c r="L123" s="123"/>
      <c r="M123" s="123"/>
      <c r="N123" s="123"/>
      <c r="O123" s="123"/>
      <c r="P123" s="123"/>
      <c r="Q123" s="123"/>
      <c r="R123" s="107"/>
      <c r="S123" s="33"/>
      <c r="T123" s="123"/>
    </row>
    <row r="124" spans="1:20" ht="18" thickBot="1">
      <c r="A124" s="8"/>
      <c r="B124" s="9"/>
      <c r="C124" s="9"/>
      <c r="D124" s="9"/>
      <c r="E124" s="9"/>
      <c r="F124" s="9"/>
      <c r="G124" s="9"/>
      <c r="H124" s="9"/>
      <c r="I124" s="9"/>
      <c r="J124" s="110"/>
      <c r="K124" s="110"/>
      <c r="L124" s="110"/>
      <c r="M124" s="110"/>
      <c r="N124" s="110"/>
      <c r="O124" s="110"/>
      <c r="P124" s="110"/>
      <c r="Q124" s="9"/>
      <c r="R124" s="9"/>
      <c r="S124" s="12"/>
      <c r="T124" s="12"/>
    </row>
    <row r="125" spans="1:20" ht="18" thickBot="1">
      <c r="A125" s="27"/>
      <c r="B125" s="28"/>
      <c r="C125" s="28"/>
      <c r="D125" s="28"/>
      <c r="E125" s="28"/>
      <c r="F125" s="28"/>
      <c r="G125" s="28"/>
      <c r="H125" s="28"/>
      <c r="I125" s="28"/>
      <c r="J125" s="124" t="s">
        <v>36</v>
      </c>
      <c r="K125" s="124"/>
      <c r="L125" s="124"/>
      <c r="M125" s="124"/>
      <c r="N125" s="124"/>
      <c r="O125" s="124"/>
      <c r="P125" s="124"/>
      <c r="Q125" s="28"/>
      <c r="R125" s="28"/>
      <c r="S125" s="29"/>
      <c r="T125" s="29"/>
    </row>
    <row r="126" spans="1:20" ht="13.5" customHeight="1" thickBot="1">
      <c r="A126" s="8"/>
      <c r="B126" s="110"/>
      <c r="C126" s="110"/>
      <c r="D126" s="110"/>
      <c r="E126" s="110"/>
      <c r="F126" s="110"/>
      <c r="G126" s="110"/>
      <c r="H126" s="110"/>
      <c r="I126" s="57" t="s">
        <v>19</v>
      </c>
      <c r="J126" s="111" t="s">
        <v>82</v>
      </c>
      <c r="K126" s="112"/>
      <c r="L126" s="113"/>
      <c r="M126" s="112" t="s">
        <v>81</v>
      </c>
      <c r="N126" s="112"/>
      <c r="O126" s="112"/>
      <c r="P126" s="112"/>
      <c r="Q126" s="112"/>
      <c r="R126" s="113"/>
      <c r="S126" s="13"/>
      <c r="T126" s="13"/>
    </row>
    <row r="127" spans="1:20" ht="51.75" customHeight="1" thickBot="1">
      <c r="A127" s="57" t="s">
        <v>0</v>
      </c>
      <c r="B127" s="114" t="s">
        <v>1</v>
      </c>
      <c r="C127" s="115"/>
      <c r="D127" s="115"/>
      <c r="E127" s="115"/>
      <c r="F127" s="115"/>
      <c r="G127" s="115"/>
      <c r="H127" s="115"/>
      <c r="I127" s="59"/>
      <c r="J127" s="5" t="s">
        <v>95</v>
      </c>
      <c r="K127" s="5" t="s">
        <v>96</v>
      </c>
      <c r="L127" s="5" t="s">
        <v>97</v>
      </c>
      <c r="M127" s="5" t="s">
        <v>95</v>
      </c>
      <c r="N127" s="5" t="s">
        <v>96</v>
      </c>
      <c r="O127" s="5" t="s">
        <v>97</v>
      </c>
      <c r="P127" s="5" t="s">
        <v>98</v>
      </c>
      <c r="Q127" s="5" t="s">
        <v>99</v>
      </c>
      <c r="R127" s="5" t="s">
        <v>100</v>
      </c>
      <c r="S127" s="5" t="s">
        <v>31</v>
      </c>
      <c r="T127" s="5" t="s">
        <v>33</v>
      </c>
    </row>
    <row r="128" spans="1:20" ht="13.5" hidden="1" thickBot="1">
      <c r="A128" s="59"/>
      <c r="B128" s="116"/>
      <c r="C128" s="117"/>
      <c r="D128" s="117"/>
      <c r="E128" s="117"/>
      <c r="F128" s="117"/>
      <c r="G128" s="117"/>
      <c r="H128" s="118"/>
      <c r="I128" s="2" t="s">
        <v>20</v>
      </c>
      <c r="J128" s="119"/>
      <c r="K128" s="120"/>
      <c r="L128" s="121"/>
      <c r="M128" s="7"/>
      <c r="N128" s="7"/>
      <c r="O128" s="7"/>
      <c r="P128" s="7"/>
      <c r="Q128" s="2"/>
      <c r="R128" s="11"/>
      <c r="S128" s="2" t="s">
        <v>32</v>
      </c>
      <c r="T128" s="5" t="s">
        <v>34</v>
      </c>
    </row>
    <row r="129" spans="1:20" ht="13.5" thickBot="1">
      <c r="A129" s="3">
        <v>1</v>
      </c>
      <c r="B129" s="36" t="s">
        <v>46</v>
      </c>
      <c r="C129" s="37"/>
      <c r="D129" s="37"/>
      <c r="E129" s="37"/>
      <c r="F129" s="37"/>
      <c r="G129" s="37"/>
      <c r="H129" s="38"/>
      <c r="I129" s="3" t="s">
        <v>22</v>
      </c>
      <c r="J129" s="3">
        <v>2</v>
      </c>
      <c r="K129" s="3">
        <v>2</v>
      </c>
      <c r="L129" s="3">
        <v>2</v>
      </c>
      <c r="M129" s="3"/>
      <c r="N129" s="3"/>
      <c r="O129" s="3">
        <v>2</v>
      </c>
      <c r="P129" s="3">
        <v>1</v>
      </c>
      <c r="Q129" s="3"/>
      <c r="R129" s="18"/>
      <c r="S129" s="3">
        <v>1</v>
      </c>
      <c r="T129" s="5">
        <f>J129+K129+L129+M129+N129+O129+P129+Q129+R129</f>
        <v>9</v>
      </c>
    </row>
    <row r="130" spans="1:20" ht="12.75">
      <c r="A130" s="42">
        <v>2</v>
      </c>
      <c r="B130" s="87" t="s">
        <v>47</v>
      </c>
      <c r="C130" s="88"/>
      <c r="D130" s="88"/>
      <c r="E130" s="88"/>
      <c r="F130" s="88"/>
      <c r="G130" s="88"/>
      <c r="H130" s="88"/>
      <c r="I130" s="42" t="s">
        <v>21</v>
      </c>
      <c r="J130" s="104">
        <v>3136</v>
      </c>
      <c r="K130" s="105"/>
      <c r="L130" s="106"/>
      <c r="M130" s="104">
        <v>6346</v>
      </c>
      <c r="N130" s="105"/>
      <c r="O130" s="105"/>
      <c r="P130" s="105"/>
      <c r="Q130" s="105"/>
      <c r="R130" s="106"/>
      <c r="S130" s="42">
        <v>0.004</v>
      </c>
      <c r="T130" s="102">
        <f>J130+M130</f>
        <v>9482</v>
      </c>
    </row>
    <row r="131" spans="1:20" ht="13.5" thickBot="1">
      <c r="A131" s="43"/>
      <c r="B131" s="81" t="s">
        <v>6</v>
      </c>
      <c r="C131" s="82"/>
      <c r="D131" s="82"/>
      <c r="E131" s="82"/>
      <c r="F131" s="82"/>
      <c r="G131" s="82"/>
      <c r="H131" s="82"/>
      <c r="I131" s="43"/>
      <c r="J131" s="107"/>
      <c r="K131" s="108"/>
      <c r="L131" s="109"/>
      <c r="M131" s="107"/>
      <c r="N131" s="108"/>
      <c r="O131" s="108"/>
      <c r="P131" s="108"/>
      <c r="Q131" s="108"/>
      <c r="R131" s="109"/>
      <c r="S131" s="43"/>
      <c r="T131" s="103"/>
    </row>
    <row r="132" spans="1:20" ht="12.75">
      <c r="A132" s="42">
        <v>3</v>
      </c>
      <c r="B132" s="87" t="s">
        <v>47</v>
      </c>
      <c r="C132" s="88"/>
      <c r="D132" s="88"/>
      <c r="E132" s="88"/>
      <c r="F132" s="88"/>
      <c r="G132" s="88"/>
      <c r="H132" s="88"/>
      <c r="I132" s="42" t="s">
        <v>21</v>
      </c>
      <c r="J132" s="104" t="s">
        <v>101</v>
      </c>
      <c r="K132" s="105"/>
      <c r="L132" s="106"/>
      <c r="M132" s="104">
        <v>3747</v>
      </c>
      <c r="N132" s="105"/>
      <c r="O132" s="105"/>
      <c r="P132" s="105"/>
      <c r="Q132" s="105"/>
      <c r="R132" s="106"/>
      <c r="S132" s="42">
        <v>0.004</v>
      </c>
      <c r="T132" s="102">
        <v>5234.9</v>
      </c>
    </row>
    <row r="133" spans="1:20" ht="13.5" thickBot="1">
      <c r="A133" s="43"/>
      <c r="B133" s="81" t="s">
        <v>4</v>
      </c>
      <c r="C133" s="82"/>
      <c r="D133" s="82"/>
      <c r="E133" s="82"/>
      <c r="F133" s="82"/>
      <c r="G133" s="82"/>
      <c r="H133" s="82"/>
      <c r="I133" s="43"/>
      <c r="J133" s="107"/>
      <c r="K133" s="108"/>
      <c r="L133" s="109"/>
      <c r="M133" s="107"/>
      <c r="N133" s="108"/>
      <c r="O133" s="108"/>
      <c r="P133" s="108"/>
      <c r="Q133" s="108"/>
      <c r="R133" s="109"/>
      <c r="S133" s="43"/>
      <c r="T133" s="103"/>
    </row>
    <row r="134" spans="1:20" ht="12.75">
      <c r="A134" s="42">
        <v>4</v>
      </c>
      <c r="B134" s="87" t="s">
        <v>47</v>
      </c>
      <c r="C134" s="88"/>
      <c r="D134" s="88"/>
      <c r="E134" s="88"/>
      <c r="F134" s="88"/>
      <c r="G134" s="88"/>
      <c r="H134" s="88"/>
      <c r="I134" s="42" t="s">
        <v>23</v>
      </c>
      <c r="J134" s="34">
        <v>8</v>
      </c>
      <c r="K134" s="34">
        <v>8</v>
      </c>
      <c r="L134" s="34">
        <v>6</v>
      </c>
      <c r="M134" s="34">
        <v>6</v>
      </c>
      <c r="N134" s="34">
        <v>8</v>
      </c>
      <c r="O134" s="34">
        <v>6</v>
      </c>
      <c r="P134" s="34">
        <v>8</v>
      </c>
      <c r="Q134" s="34">
        <v>8</v>
      </c>
      <c r="R134" s="34">
        <v>8</v>
      </c>
      <c r="S134" s="54">
        <v>1</v>
      </c>
      <c r="T134" s="60">
        <f>SUM(J134:R135)</f>
        <v>66</v>
      </c>
    </row>
    <row r="135" spans="1:20" ht="13.5" thickBot="1">
      <c r="A135" s="43"/>
      <c r="B135" s="81" t="s">
        <v>5</v>
      </c>
      <c r="C135" s="82"/>
      <c r="D135" s="82"/>
      <c r="E135" s="82"/>
      <c r="F135" s="82"/>
      <c r="G135" s="82"/>
      <c r="H135" s="82"/>
      <c r="I135" s="43"/>
      <c r="J135" s="35"/>
      <c r="K135" s="35"/>
      <c r="L135" s="35"/>
      <c r="M135" s="35"/>
      <c r="N135" s="35"/>
      <c r="O135" s="35"/>
      <c r="P135" s="35"/>
      <c r="Q135" s="35"/>
      <c r="R135" s="35"/>
      <c r="S135" s="56"/>
      <c r="T135" s="61"/>
    </row>
    <row r="136" spans="1:20" ht="12.75">
      <c r="A136" s="42">
        <v>5</v>
      </c>
      <c r="B136" s="87" t="s">
        <v>49</v>
      </c>
      <c r="C136" s="88"/>
      <c r="D136" s="88"/>
      <c r="E136" s="88"/>
      <c r="F136" s="88"/>
      <c r="G136" s="88"/>
      <c r="H136" s="89"/>
      <c r="I136" s="42" t="s">
        <v>21</v>
      </c>
      <c r="J136" s="104">
        <v>3136</v>
      </c>
      <c r="K136" s="105"/>
      <c r="L136" s="106"/>
      <c r="M136" s="104">
        <v>6346</v>
      </c>
      <c r="N136" s="105"/>
      <c r="O136" s="105"/>
      <c r="P136" s="105"/>
      <c r="Q136" s="105"/>
      <c r="R136" s="106"/>
      <c r="S136" s="54">
        <v>0.004</v>
      </c>
      <c r="T136" s="102">
        <f>J136+M136</f>
        <v>9482</v>
      </c>
    </row>
    <row r="137" spans="1:20" ht="13.5" thickBot="1">
      <c r="A137" s="43"/>
      <c r="B137" s="81" t="s">
        <v>9</v>
      </c>
      <c r="C137" s="82"/>
      <c r="D137" s="82"/>
      <c r="E137" s="82"/>
      <c r="F137" s="82"/>
      <c r="G137" s="82"/>
      <c r="H137" s="83"/>
      <c r="I137" s="43"/>
      <c r="J137" s="107"/>
      <c r="K137" s="108"/>
      <c r="L137" s="109"/>
      <c r="M137" s="107"/>
      <c r="N137" s="108"/>
      <c r="O137" s="108"/>
      <c r="P137" s="108"/>
      <c r="Q137" s="108"/>
      <c r="R137" s="109"/>
      <c r="S137" s="56"/>
      <c r="T137" s="103"/>
    </row>
    <row r="138" spans="1:20" ht="12.75">
      <c r="A138" s="42">
        <v>6</v>
      </c>
      <c r="B138" s="87" t="s">
        <v>50</v>
      </c>
      <c r="C138" s="88"/>
      <c r="D138" s="88"/>
      <c r="E138" s="88"/>
      <c r="F138" s="88"/>
      <c r="G138" s="88"/>
      <c r="H138" s="89"/>
      <c r="I138" s="42" t="s">
        <v>21</v>
      </c>
      <c r="J138" s="104" t="s">
        <v>101</v>
      </c>
      <c r="K138" s="105"/>
      <c r="L138" s="106"/>
      <c r="M138" s="104">
        <v>3747</v>
      </c>
      <c r="N138" s="105"/>
      <c r="O138" s="105"/>
      <c r="P138" s="105"/>
      <c r="Q138" s="105"/>
      <c r="R138" s="106"/>
      <c r="S138" s="54">
        <v>0.004</v>
      </c>
      <c r="T138" s="102">
        <v>5234.9</v>
      </c>
    </row>
    <row r="139" spans="1:20" ht="13.5" thickBot="1">
      <c r="A139" s="43"/>
      <c r="B139" s="81" t="s">
        <v>4</v>
      </c>
      <c r="C139" s="82"/>
      <c r="D139" s="82"/>
      <c r="E139" s="82"/>
      <c r="F139" s="82"/>
      <c r="G139" s="82"/>
      <c r="H139" s="83"/>
      <c r="I139" s="43"/>
      <c r="J139" s="107"/>
      <c r="K139" s="108"/>
      <c r="L139" s="109"/>
      <c r="M139" s="107"/>
      <c r="N139" s="108"/>
      <c r="O139" s="108"/>
      <c r="P139" s="108"/>
      <c r="Q139" s="108"/>
      <c r="R139" s="109"/>
      <c r="S139" s="56"/>
      <c r="T139" s="103"/>
    </row>
    <row r="140" spans="1:20" ht="13.5" thickBot="1">
      <c r="A140" s="3">
        <v>7</v>
      </c>
      <c r="B140" s="36" t="s">
        <v>24</v>
      </c>
      <c r="C140" s="37"/>
      <c r="D140" s="37"/>
      <c r="E140" s="37"/>
      <c r="F140" s="37"/>
      <c r="G140" s="37"/>
      <c r="H140" s="38"/>
      <c r="I140" s="3" t="s">
        <v>26</v>
      </c>
      <c r="J140" s="3">
        <v>1</v>
      </c>
      <c r="K140" s="3">
        <v>1</v>
      </c>
      <c r="L140" s="3">
        <v>1</v>
      </c>
      <c r="M140" s="3">
        <v>1</v>
      </c>
      <c r="N140" s="3">
        <v>1</v>
      </c>
      <c r="O140" s="3">
        <v>1</v>
      </c>
      <c r="P140" s="3">
        <v>1</v>
      </c>
      <c r="Q140" s="3">
        <v>1</v>
      </c>
      <c r="R140" s="18">
        <v>1</v>
      </c>
      <c r="S140" s="16">
        <v>0.8</v>
      </c>
      <c r="T140" s="5">
        <v>9</v>
      </c>
    </row>
    <row r="141" spans="1:20" ht="13.5" thickBot="1">
      <c r="A141" s="3">
        <v>8</v>
      </c>
      <c r="B141" s="36" t="s">
        <v>25</v>
      </c>
      <c r="C141" s="37"/>
      <c r="D141" s="37"/>
      <c r="E141" s="37"/>
      <c r="F141" s="37"/>
      <c r="G141" s="37"/>
      <c r="H141" s="38"/>
      <c r="I141" s="3" t="s">
        <v>26</v>
      </c>
      <c r="J141" s="3">
        <v>3</v>
      </c>
      <c r="K141" s="3">
        <v>3</v>
      </c>
      <c r="L141" s="3">
        <v>3</v>
      </c>
      <c r="M141" s="3">
        <v>1</v>
      </c>
      <c r="N141" s="3">
        <v>1</v>
      </c>
      <c r="O141" s="3">
        <v>1</v>
      </c>
      <c r="P141" s="3">
        <v>1</v>
      </c>
      <c r="Q141" s="3">
        <v>1</v>
      </c>
      <c r="R141" s="18">
        <v>1</v>
      </c>
      <c r="S141" s="16">
        <v>0.8</v>
      </c>
      <c r="T141" s="26">
        <v>15</v>
      </c>
    </row>
    <row r="142" spans="1:20" ht="13.5" thickBot="1">
      <c r="A142" s="3">
        <v>9</v>
      </c>
      <c r="B142" s="36" t="s">
        <v>55</v>
      </c>
      <c r="C142" s="37"/>
      <c r="D142" s="37"/>
      <c r="E142" s="37"/>
      <c r="F142" s="37"/>
      <c r="G142" s="37"/>
      <c r="H142" s="38"/>
      <c r="I142" s="3" t="s">
        <v>23</v>
      </c>
      <c r="J142" s="39">
        <v>1</v>
      </c>
      <c r="K142" s="40"/>
      <c r="L142" s="41"/>
      <c r="M142" s="39">
        <v>2</v>
      </c>
      <c r="N142" s="40"/>
      <c r="O142" s="40"/>
      <c r="P142" s="40"/>
      <c r="Q142" s="40"/>
      <c r="R142" s="41"/>
      <c r="S142" s="16">
        <v>0.5</v>
      </c>
      <c r="T142" s="25">
        <v>3</v>
      </c>
    </row>
    <row r="143" spans="1:20" ht="13.5" thickBot="1">
      <c r="A143" s="3">
        <v>10</v>
      </c>
      <c r="B143" s="36" t="s">
        <v>27</v>
      </c>
      <c r="C143" s="37"/>
      <c r="D143" s="37"/>
      <c r="E143" s="37"/>
      <c r="F143" s="37"/>
      <c r="G143" s="37"/>
      <c r="H143" s="38"/>
      <c r="I143" s="3" t="s">
        <v>22</v>
      </c>
      <c r="J143" s="84">
        <v>1</v>
      </c>
      <c r="K143" s="85"/>
      <c r="L143" s="86"/>
      <c r="M143" s="84">
        <v>1</v>
      </c>
      <c r="N143" s="85"/>
      <c r="O143" s="86"/>
      <c r="P143" s="84">
        <v>1</v>
      </c>
      <c r="Q143" s="85"/>
      <c r="R143" s="86"/>
      <c r="S143" s="3">
        <v>0.8</v>
      </c>
      <c r="T143" s="25">
        <v>3</v>
      </c>
    </row>
    <row r="144" spans="1:20" ht="13.5" thickBot="1">
      <c r="A144" s="3">
        <v>11</v>
      </c>
      <c r="B144" s="36" t="s">
        <v>42</v>
      </c>
      <c r="C144" s="37"/>
      <c r="D144" s="37"/>
      <c r="E144" s="37"/>
      <c r="F144" s="37"/>
      <c r="G144" s="37"/>
      <c r="H144" s="38"/>
      <c r="I144" s="3"/>
      <c r="J144" s="3">
        <v>42</v>
      </c>
      <c r="K144" s="3">
        <v>42</v>
      </c>
      <c r="L144" s="3">
        <v>32</v>
      </c>
      <c r="M144" s="3">
        <v>36</v>
      </c>
      <c r="N144" s="3">
        <v>52</v>
      </c>
      <c r="O144" s="3">
        <v>44</v>
      </c>
      <c r="P144" s="3">
        <v>62</v>
      </c>
      <c r="Q144" s="3">
        <v>62</v>
      </c>
      <c r="R144" s="18">
        <v>32</v>
      </c>
      <c r="S144" s="22">
        <v>0.2</v>
      </c>
      <c r="T144" s="23">
        <f>J144+K144+L144+M144+N144+O144+P144+Q144+R144</f>
        <v>404</v>
      </c>
    </row>
    <row r="145" spans="1:20" ht="13.5" thickBot="1">
      <c r="A145" s="3">
        <v>12</v>
      </c>
      <c r="B145" s="36" t="s">
        <v>43</v>
      </c>
      <c r="C145" s="37"/>
      <c r="D145" s="37"/>
      <c r="E145" s="37"/>
      <c r="F145" s="37"/>
      <c r="G145" s="37"/>
      <c r="H145" s="38"/>
      <c r="I145" s="3" t="s">
        <v>23</v>
      </c>
      <c r="J145" s="3">
        <v>21</v>
      </c>
      <c r="K145" s="3">
        <v>21</v>
      </c>
      <c r="L145" s="3">
        <v>16</v>
      </c>
      <c r="M145" s="3">
        <v>18</v>
      </c>
      <c r="N145" s="3">
        <v>26</v>
      </c>
      <c r="O145" s="3">
        <v>22</v>
      </c>
      <c r="P145" s="3">
        <v>31</v>
      </c>
      <c r="Q145" s="3">
        <v>31</v>
      </c>
      <c r="R145" s="18">
        <v>16</v>
      </c>
      <c r="S145" s="22">
        <v>0.5</v>
      </c>
      <c r="T145" s="23">
        <f>J145+K145+L145+M145+N145+O145+P145+Q145+R145</f>
        <v>202</v>
      </c>
    </row>
    <row r="146" spans="1:20" ht="13.5" thickBot="1">
      <c r="A146" s="3">
        <v>13</v>
      </c>
      <c r="B146" s="36" t="s">
        <v>56</v>
      </c>
      <c r="C146" s="37"/>
      <c r="D146" s="37"/>
      <c r="E146" s="37"/>
      <c r="F146" s="37"/>
      <c r="G146" s="37"/>
      <c r="H146" s="38"/>
      <c r="I146" s="3" t="s">
        <v>23</v>
      </c>
      <c r="J146" s="3">
        <v>21</v>
      </c>
      <c r="K146" s="3">
        <v>18</v>
      </c>
      <c r="L146" s="3">
        <v>15</v>
      </c>
      <c r="M146" s="3">
        <v>20</v>
      </c>
      <c r="N146" s="3">
        <v>27</v>
      </c>
      <c r="O146" s="3">
        <v>32</v>
      </c>
      <c r="P146" s="3">
        <v>23</v>
      </c>
      <c r="Q146" s="3">
        <v>12</v>
      </c>
      <c r="R146" s="18">
        <v>19</v>
      </c>
      <c r="S146" s="20">
        <v>0.5</v>
      </c>
      <c r="T146" s="23">
        <f>J146+K146+L146+M146+N146+O146+P146+Q146+R146</f>
        <v>187</v>
      </c>
    </row>
    <row r="147" spans="1:20" ht="13.5" thickBot="1">
      <c r="A147" s="3">
        <v>14</v>
      </c>
      <c r="B147" s="36" t="s">
        <v>84</v>
      </c>
      <c r="C147" s="37"/>
      <c r="D147" s="37"/>
      <c r="E147" s="37"/>
      <c r="F147" s="37"/>
      <c r="G147" s="37"/>
      <c r="H147" s="38"/>
      <c r="I147" s="3" t="s">
        <v>23</v>
      </c>
      <c r="J147" s="128">
        <v>8</v>
      </c>
      <c r="K147" s="129"/>
      <c r="L147" s="130"/>
      <c r="M147" s="131">
        <v>4</v>
      </c>
      <c r="N147" s="132"/>
      <c r="O147" s="133"/>
      <c r="P147" s="131">
        <v>5</v>
      </c>
      <c r="Q147" s="132"/>
      <c r="R147" s="133"/>
      <c r="S147" s="20">
        <v>0.66</v>
      </c>
      <c r="T147" s="5">
        <f>SUM(J147:R147)</f>
        <v>17</v>
      </c>
    </row>
    <row r="148" spans="1:20" ht="13.5" thickBot="1">
      <c r="A148" s="3">
        <v>15</v>
      </c>
      <c r="B148" s="36" t="s">
        <v>30</v>
      </c>
      <c r="C148" s="37"/>
      <c r="D148" s="37"/>
      <c r="E148" s="37"/>
      <c r="F148" s="37"/>
      <c r="G148" s="37"/>
      <c r="H148" s="38"/>
      <c r="I148" s="3" t="s">
        <v>23</v>
      </c>
      <c r="J148" s="19">
        <v>7</v>
      </c>
      <c r="K148" s="3">
        <v>19</v>
      </c>
      <c r="L148" s="3">
        <v>24</v>
      </c>
      <c r="M148" s="3">
        <v>11</v>
      </c>
      <c r="N148" s="3">
        <v>20</v>
      </c>
      <c r="O148" s="3">
        <v>27</v>
      </c>
      <c r="P148" s="3">
        <v>4</v>
      </c>
      <c r="Q148" s="3">
        <v>17</v>
      </c>
      <c r="R148" s="18">
        <v>14</v>
      </c>
      <c r="S148" s="20">
        <v>0.5</v>
      </c>
      <c r="T148" s="23">
        <f>J148+K148+L148+M148+N148+O148+P148+Q148+R148</f>
        <v>143</v>
      </c>
    </row>
    <row r="149" spans="1:20" ht="13.5" thickBot="1">
      <c r="A149" s="3">
        <v>16</v>
      </c>
      <c r="B149" s="36" t="s">
        <v>29</v>
      </c>
      <c r="C149" s="37"/>
      <c r="D149" s="37"/>
      <c r="E149" s="37"/>
      <c r="F149" s="37"/>
      <c r="G149" s="37"/>
      <c r="H149" s="38"/>
      <c r="I149" s="3" t="s">
        <v>23</v>
      </c>
      <c r="J149" s="15">
        <f>-K149</f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5">
        <f>SUM(K149:S149)</f>
        <v>0</v>
      </c>
    </row>
    <row r="150" spans="1:20" ht="12.75">
      <c r="A150" s="42">
        <v>17</v>
      </c>
      <c r="B150" s="87" t="s">
        <v>52</v>
      </c>
      <c r="C150" s="88"/>
      <c r="D150" s="88"/>
      <c r="E150" s="88"/>
      <c r="F150" s="88"/>
      <c r="G150" s="88"/>
      <c r="H150" s="89"/>
      <c r="I150" s="42" t="s">
        <v>21</v>
      </c>
      <c r="J150" s="104">
        <v>6018.7</v>
      </c>
      <c r="K150" s="105"/>
      <c r="L150" s="105"/>
      <c r="M150" s="105"/>
      <c r="N150" s="105"/>
      <c r="O150" s="106"/>
      <c r="P150" s="104" t="s">
        <v>80</v>
      </c>
      <c r="Q150" s="105"/>
      <c r="R150" s="106"/>
      <c r="S150" s="54">
        <v>0.002</v>
      </c>
      <c r="T150" s="102">
        <v>9847.1</v>
      </c>
    </row>
    <row r="151" spans="1:20" ht="13.5" thickBot="1">
      <c r="A151" s="43"/>
      <c r="B151" s="81" t="s">
        <v>13</v>
      </c>
      <c r="C151" s="82"/>
      <c r="D151" s="82"/>
      <c r="E151" s="82"/>
      <c r="F151" s="82"/>
      <c r="G151" s="82"/>
      <c r="H151" s="83"/>
      <c r="I151" s="43"/>
      <c r="J151" s="107"/>
      <c r="K151" s="108"/>
      <c r="L151" s="108"/>
      <c r="M151" s="108"/>
      <c r="N151" s="108"/>
      <c r="O151" s="109"/>
      <c r="P151" s="107"/>
      <c r="Q151" s="108"/>
      <c r="R151" s="109"/>
      <c r="S151" s="56"/>
      <c r="T151" s="103"/>
    </row>
    <row r="152" spans="1:20" ht="12.75">
      <c r="A152" s="42">
        <v>18</v>
      </c>
      <c r="B152" s="87" t="s">
        <v>53</v>
      </c>
      <c r="C152" s="88"/>
      <c r="D152" s="88"/>
      <c r="E152" s="88"/>
      <c r="F152" s="88"/>
      <c r="G152" s="88"/>
      <c r="H152" s="89"/>
      <c r="I152" s="42" t="s">
        <v>40</v>
      </c>
      <c r="J152" s="34">
        <v>1</v>
      </c>
      <c r="K152" s="34">
        <v>1</v>
      </c>
      <c r="L152" s="34">
        <v>1</v>
      </c>
      <c r="M152" s="34">
        <v>1</v>
      </c>
      <c r="N152" s="34">
        <v>1</v>
      </c>
      <c r="O152" s="34">
        <v>1</v>
      </c>
      <c r="P152" s="34">
        <v>1</v>
      </c>
      <c r="Q152" s="34">
        <v>1</v>
      </c>
      <c r="R152" s="65">
        <v>1</v>
      </c>
      <c r="S152" s="54">
        <v>0.09</v>
      </c>
      <c r="T152" s="60">
        <v>9</v>
      </c>
    </row>
    <row r="153" spans="1:20" ht="13.5" thickBot="1">
      <c r="A153" s="43"/>
      <c r="B153" s="81" t="s">
        <v>14</v>
      </c>
      <c r="C153" s="82"/>
      <c r="D153" s="82"/>
      <c r="E153" s="82"/>
      <c r="F153" s="82"/>
      <c r="G153" s="82"/>
      <c r="H153" s="83"/>
      <c r="I153" s="43"/>
      <c r="J153" s="35"/>
      <c r="K153" s="35"/>
      <c r="L153" s="35"/>
      <c r="M153" s="35"/>
      <c r="N153" s="35"/>
      <c r="O153" s="35"/>
      <c r="P153" s="35"/>
      <c r="Q153" s="35"/>
      <c r="R153" s="68"/>
      <c r="S153" s="56"/>
      <c r="T153" s="61"/>
    </row>
    <row r="154" spans="1:20" ht="13.5" thickBot="1">
      <c r="A154" s="3">
        <v>19</v>
      </c>
      <c r="B154" s="36" t="s">
        <v>15</v>
      </c>
      <c r="C154" s="37"/>
      <c r="D154" s="37"/>
      <c r="E154" s="37"/>
      <c r="F154" s="37"/>
      <c r="G154" s="37"/>
      <c r="H154" s="38"/>
      <c r="I154" s="3" t="s">
        <v>23</v>
      </c>
      <c r="J154" s="3">
        <v>3</v>
      </c>
      <c r="K154" s="3">
        <v>6</v>
      </c>
      <c r="L154" s="3">
        <v>5</v>
      </c>
      <c r="M154" s="3">
        <v>6</v>
      </c>
      <c r="N154" s="3">
        <v>7</v>
      </c>
      <c r="O154" s="3">
        <v>8</v>
      </c>
      <c r="P154" s="3">
        <v>7</v>
      </c>
      <c r="Q154" s="3">
        <v>7</v>
      </c>
      <c r="R154" s="18">
        <v>8</v>
      </c>
      <c r="S154" s="16">
        <v>0.5</v>
      </c>
      <c r="T154" s="23">
        <f>J154+K154+L154+M154+N154+O154+P154+Q154+R154</f>
        <v>57</v>
      </c>
    </row>
    <row r="155" spans="1:20" ht="13.5" thickBot="1">
      <c r="A155" s="3">
        <v>20</v>
      </c>
      <c r="B155" s="36" t="s">
        <v>57</v>
      </c>
      <c r="C155" s="37"/>
      <c r="D155" s="37"/>
      <c r="E155" s="37"/>
      <c r="F155" s="37"/>
      <c r="G155" s="37"/>
      <c r="H155" s="38"/>
      <c r="I155" s="3" t="s">
        <v>23</v>
      </c>
      <c r="J155" s="3">
        <v>8</v>
      </c>
      <c r="K155" s="3">
        <v>8</v>
      </c>
      <c r="L155" s="3">
        <v>6</v>
      </c>
      <c r="M155" s="3">
        <v>6</v>
      </c>
      <c r="N155" s="3">
        <v>8</v>
      </c>
      <c r="O155" s="3">
        <v>6</v>
      </c>
      <c r="P155" s="3">
        <v>8</v>
      </c>
      <c r="Q155" s="3">
        <v>8</v>
      </c>
      <c r="R155" s="18">
        <v>8</v>
      </c>
      <c r="S155" s="16">
        <v>0.4</v>
      </c>
      <c r="T155" s="5">
        <f>SUM(J155:R155)</f>
        <v>66</v>
      </c>
    </row>
    <row r="156" spans="1:20" ht="13.5" thickBot="1">
      <c r="A156" s="3">
        <v>21</v>
      </c>
      <c r="B156" s="36" t="s">
        <v>54</v>
      </c>
      <c r="C156" s="37"/>
      <c r="D156" s="37"/>
      <c r="E156" s="37"/>
      <c r="F156" s="37"/>
      <c r="G156" s="37"/>
      <c r="H156" s="38"/>
      <c r="I156" s="3" t="s">
        <v>23</v>
      </c>
      <c r="J156" s="3">
        <v>1</v>
      </c>
      <c r="K156" s="3">
        <v>1</v>
      </c>
      <c r="L156" s="3">
        <v>1</v>
      </c>
      <c r="M156" s="3">
        <v>1</v>
      </c>
      <c r="N156" s="3">
        <v>1</v>
      </c>
      <c r="O156" s="3">
        <v>1</v>
      </c>
      <c r="P156" s="3">
        <v>1</v>
      </c>
      <c r="Q156" s="3">
        <v>1</v>
      </c>
      <c r="R156" s="18">
        <v>1</v>
      </c>
      <c r="S156" s="16">
        <v>2</v>
      </c>
      <c r="T156" s="5">
        <v>9</v>
      </c>
    </row>
    <row r="157" spans="1:20" ht="12.75">
      <c r="A157" s="42">
        <v>22</v>
      </c>
      <c r="B157" s="87" t="s">
        <v>59</v>
      </c>
      <c r="C157" s="88"/>
      <c r="D157" s="88"/>
      <c r="E157" s="88"/>
      <c r="F157" s="88"/>
      <c r="G157" s="88"/>
      <c r="H157" s="89"/>
      <c r="I157" s="51" t="s">
        <v>23</v>
      </c>
      <c r="J157" s="51">
        <v>1</v>
      </c>
      <c r="K157" s="90"/>
      <c r="L157" s="91"/>
      <c r="M157" s="51">
        <v>1</v>
      </c>
      <c r="N157" s="90"/>
      <c r="O157" s="91"/>
      <c r="P157" s="51">
        <v>1</v>
      </c>
      <c r="Q157" s="90"/>
      <c r="R157" s="91"/>
      <c r="S157" s="54">
        <v>3</v>
      </c>
      <c r="T157" s="57">
        <v>3</v>
      </c>
    </row>
    <row r="158" spans="1:20" ht="12.75">
      <c r="A158" s="50"/>
      <c r="B158" s="96" t="s">
        <v>60</v>
      </c>
      <c r="C158" s="97"/>
      <c r="D158" s="97"/>
      <c r="E158" s="97"/>
      <c r="F158" s="97"/>
      <c r="G158" s="97"/>
      <c r="H158" s="98"/>
      <c r="I158" s="52"/>
      <c r="J158" s="52"/>
      <c r="K158" s="92"/>
      <c r="L158" s="93"/>
      <c r="M158" s="52"/>
      <c r="N158" s="92"/>
      <c r="O158" s="93"/>
      <c r="P158" s="52"/>
      <c r="Q158" s="92"/>
      <c r="R158" s="93"/>
      <c r="S158" s="55"/>
      <c r="T158" s="58">
        <f>SUM(L158:R158)</f>
        <v>0</v>
      </c>
    </row>
    <row r="159" spans="1:20" ht="12.75">
      <c r="A159" s="50"/>
      <c r="B159" s="96" t="s">
        <v>61</v>
      </c>
      <c r="C159" s="97"/>
      <c r="D159" s="97"/>
      <c r="E159" s="97"/>
      <c r="F159" s="97"/>
      <c r="G159" s="97"/>
      <c r="H159" s="98"/>
      <c r="I159" s="52"/>
      <c r="J159" s="52"/>
      <c r="K159" s="92"/>
      <c r="L159" s="93"/>
      <c r="M159" s="52"/>
      <c r="N159" s="92"/>
      <c r="O159" s="93"/>
      <c r="P159" s="52"/>
      <c r="Q159" s="92"/>
      <c r="R159" s="93"/>
      <c r="S159" s="55"/>
      <c r="T159" s="58">
        <f>SUM(L159:R159)</f>
        <v>0</v>
      </c>
    </row>
    <row r="160" spans="1:20" ht="13.5" thickBot="1">
      <c r="A160" s="43"/>
      <c r="B160" s="81" t="s">
        <v>62</v>
      </c>
      <c r="C160" s="82"/>
      <c r="D160" s="82"/>
      <c r="E160" s="82"/>
      <c r="F160" s="82"/>
      <c r="G160" s="82"/>
      <c r="H160" s="83"/>
      <c r="I160" s="53"/>
      <c r="J160" s="53"/>
      <c r="K160" s="94"/>
      <c r="L160" s="95"/>
      <c r="M160" s="53"/>
      <c r="N160" s="94"/>
      <c r="O160" s="95"/>
      <c r="P160" s="53"/>
      <c r="Q160" s="94"/>
      <c r="R160" s="95"/>
      <c r="S160" s="56"/>
      <c r="T160" s="59">
        <f>SUM(L160:R160)</f>
        <v>0</v>
      </c>
    </row>
    <row r="161" spans="1:20" ht="12.75">
      <c r="A161" s="42">
        <v>23</v>
      </c>
      <c r="B161" s="87" t="s">
        <v>63</v>
      </c>
      <c r="C161" s="88"/>
      <c r="D161" s="88"/>
      <c r="E161" s="88"/>
      <c r="F161" s="88"/>
      <c r="G161" s="88"/>
      <c r="H161" s="89"/>
      <c r="I161" s="42" t="s">
        <v>23</v>
      </c>
      <c r="J161" s="42">
        <v>1</v>
      </c>
      <c r="K161" s="42">
        <v>1</v>
      </c>
      <c r="L161" s="42">
        <v>1</v>
      </c>
      <c r="M161" s="51">
        <v>1</v>
      </c>
      <c r="N161" s="90"/>
      <c r="O161" s="91"/>
      <c r="P161" s="51">
        <v>1</v>
      </c>
      <c r="Q161" s="90"/>
      <c r="R161" s="91"/>
      <c r="S161" s="54">
        <v>0.5</v>
      </c>
      <c r="T161" s="57">
        <v>7</v>
      </c>
    </row>
    <row r="162" spans="1:20" ht="12.75">
      <c r="A162" s="50"/>
      <c r="B162" s="96" t="s">
        <v>64</v>
      </c>
      <c r="C162" s="97"/>
      <c r="D162" s="97"/>
      <c r="E162" s="97"/>
      <c r="F162" s="97"/>
      <c r="G162" s="97"/>
      <c r="H162" s="98"/>
      <c r="I162" s="50"/>
      <c r="J162" s="50"/>
      <c r="K162" s="50"/>
      <c r="L162" s="50"/>
      <c r="M162" s="52"/>
      <c r="N162" s="92"/>
      <c r="O162" s="93"/>
      <c r="P162" s="52"/>
      <c r="Q162" s="92"/>
      <c r="R162" s="93"/>
      <c r="S162" s="55"/>
      <c r="T162" s="58">
        <f>SUM(L162:R162)</f>
        <v>0</v>
      </c>
    </row>
    <row r="163" spans="1:20" ht="13.5" thickBot="1">
      <c r="A163" s="43"/>
      <c r="B163" s="81" t="s">
        <v>65</v>
      </c>
      <c r="C163" s="82"/>
      <c r="D163" s="82"/>
      <c r="E163" s="82"/>
      <c r="F163" s="82"/>
      <c r="G163" s="82"/>
      <c r="H163" s="83"/>
      <c r="I163" s="43"/>
      <c r="J163" s="43"/>
      <c r="K163" s="43"/>
      <c r="L163" s="43"/>
      <c r="M163" s="53"/>
      <c r="N163" s="94"/>
      <c r="O163" s="95"/>
      <c r="P163" s="53"/>
      <c r="Q163" s="94"/>
      <c r="R163" s="95"/>
      <c r="S163" s="56"/>
      <c r="T163" s="59">
        <f>SUM(L163:R163)</f>
        <v>0</v>
      </c>
    </row>
    <row r="164" spans="1:20" ht="13.5" thickBot="1">
      <c r="A164" s="3">
        <v>24</v>
      </c>
      <c r="B164" s="37" t="s">
        <v>66</v>
      </c>
      <c r="C164" s="37"/>
      <c r="D164" s="37"/>
      <c r="E164" s="37"/>
      <c r="F164" s="37"/>
      <c r="G164" s="37"/>
      <c r="H164" s="37"/>
      <c r="I164" s="3" t="s">
        <v>23</v>
      </c>
      <c r="J164" s="3">
        <v>1</v>
      </c>
      <c r="K164" s="3">
        <v>1</v>
      </c>
      <c r="L164" s="3">
        <v>1</v>
      </c>
      <c r="M164" s="84">
        <v>1</v>
      </c>
      <c r="N164" s="85"/>
      <c r="O164" s="86"/>
      <c r="P164" s="84">
        <v>1</v>
      </c>
      <c r="Q164" s="85"/>
      <c r="R164" s="86"/>
      <c r="S164" s="16">
        <v>0.5</v>
      </c>
      <c r="T164" s="5">
        <v>5</v>
      </c>
    </row>
    <row r="165" spans="1:20" ht="12.75">
      <c r="A165" s="42">
        <v>25</v>
      </c>
      <c r="B165" s="87" t="s">
        <v>67</v>
      </c>
      <c r="C165" s="88"/>
      <c r="D165" s="88"/>
      <c r="E165" s="88"/>
      <c r="F165" s="88"/>
      <c r="G165" s="88"/>
      <c r="H165" s="89"/>
      <c r="I165" s="42" t="s">
        <v>23</v>
      </c>
      <c r="J165" s="34">
        <v>11</v>
      </c>
      <c r="K165" s="34">
        <v>1</v>
      </c>
      <c r="L165" s="34">
        <v>9</v>
      </c>
      <c r="M165" s="34">
        <v>14</v>
      </c>
      <c r="N165" s="34">
        <v>6</v>
      </c>
      <c r="O165" s="34">
        <v>6</v>
      </c>
      <c r="P165" s="34">
        <v>5</v>
      </c>
      <c r="Q165" s="34">
        <v>10</v>
      </c>
      <c r="R165" s="34">
        <v>6</v>
      </c>
      <c r="S165" s="54">
        <v>0.5</v>
      </c>
      <c r="T165" s="60">
        <f>SUM(J165:R166)</f>
        <v>68</v>
      </c>
    </row>
    <row r="166" spans="1:20" ht="13.5" thickBot="1">
      <c r="A166" s="43"/>
      <c r="B166" s="81" t="s">
        <v>68</v>
      </c>
      <c r="C166" s="82"/>
      <c r="D166" s="82"/>
      <c r="E166" s="82"/>
      <c r="F166" s="82"/>
      <c r="G166" s="82"/>
      <c r="H166" s="83"/>
      <c r="I166" s="43"/>
      <c r="J166" s="35"/>
      <c r="K166" s="35"/>
      <c r="L166" s="35"/>
      <c r="M166" s="35"/>
      <c r="N166" s="35"/>
      <c r="O166" s="35"/>
      <c r="P166" s="35"/>
      <c r="Q166" s="35"/>
      <c r="R166" s="35"/>
      <c r="S166" s="56"/>
      <c r="T166" s="61"/>
    </row>
    <row r="167" spans="1:20" ht="12.75">
      <c r="A167" s="42">
        <v>26</v>
      </c>
      <c r="B167" s="44" t="s">
        <v>69</v>
      </c>
      <c r="C167" s="45"/>
      <c r="D167" s="45"/>
      <c r="E167" s="45"/>
      <c r="F167" s="45"/>
      <c r="G167" s="45"/>
      <c r="H167" s="46"/>
      <c r="I167" s="51" t="s">
        <v>23</v>
      </c>
      <c r="J167" s="34">
        <v>1</v>
      </c>
      <c r="K167" s="34">
        <v>1</v>
      </c>
      <c r="L167" s="34">
        <v>1</v>
      </c>
      <c r="M167" s="34">
        <v>1</v>
      </c>
      <c r="N167" s="34">
        <v>1</v>
      </c>
      <c r="O167" s="34">
        <v>1</v>
      </c>
      <c r="P167" s="34">
        <v>1</v>
      </c>
      <c r="Q167" s="34">
        <v>1</v>
      </c>
      <c r="R167" s="34">
        <v>1</v>
      </c>
      <c r="S167" s="54">
        <v>1</v>
      </c>
      <c r="T167" s="60">
        <v>9</v>
      </c>
    </row>
    <row r="168" spans="1:20" ht="13.5" thickBot="1">
      <c r="A168" s="43"/>
      <c r="B168" s="47"/>
      <c r="C168" s="48"/>
      <c r="D168" s="48"/>
      <c r="E168" s="48"/>
      <c r="F168" s="48"/>
      <c r="G168" s="48"/>
      <c r="H168" s="49"/>
      <c r="I168" s="53"/>
      <c r="J168" s="35"/>
      <c r="K168" s="35"/>
      <c r="L168" s="35"/>
      <c r="M168" s="35"/>
      <c r="N168" s="35"/>
      <c r="O168" s="35"/>
      <c r="P168" s="35"/>
      <c r="Q168" s="35"/>
      <c r="R168" s="35"/>
      <c r="S168" s="56"/>
      <c r="T168" s="61"/>
    </row>
    <row r="169" spans="1:20" ht="12.75">
      <c r="A169" s="42">
        <v>27</v>
      </c>
      <c r="B169" s="44" t="s">
        <v>70</v>
      </c>
      <c r="C169" s="45"/>
      <c r="D169" s="45"/>
      <c r="E169" s="45"/>
      <c r="F169" s="45"/>
      <c r="G169" s="45"/>
      <c r="H169" s="46"/>
      <c r="I169" s="42" t="s">
        <v>23</v>
      </c>
      <c r="J169" s="65">
        <v>1</v>
      </c>
      <c r="K169" s="66"/>
      <c r="L169" s="67"/>
      <c r="M169" s="65">
        <v>1</v>
      </c>
      <c r="N169" s="66"/>
      <c r="O169" s="67"/>
      <c r="P169" s="65">
        <v>1</v>
      </c>
      <c r="Q169" s="66"/>
      <c r="R169" s="67"/>
      <c r="S169" s="54">
        <v>1</v>
      </c>
      <c r="T169" s="60">
        <f>SUM(J169+M169+P169)</f>
        <v>3</v>
      </c>
    </row>
    <row r="170" spans="1:20" ht="13.5" thickBot="1">
      <c r="A170" s="43"/>
      <c r="B170" s="47"/>
      <c r="C170" s="48"/>
      <c r="D170" s="48"/>
      <c r="E170" s="48"/>
      <c r="F170" s="48"/>
      <c r="G170" s="48"/>
      <c r="H170" s="49"/>
      <c r="I170" s="43"/>
      <c r="J170" s="68"/>
      <c r="K170" s="69"/>
      <c r="L170" s="70"/>
      <c r="M170" s="68"/>
      <c r="N170" s="69"/>
      <c r="O170" s="70"/>
      <c r="P170" s="68"/>
      <c r="Q170" s="69"/>
      <c r="R170" s="70"/>
      <c r="S170" s="56"/>
      <c r="T170" s="61"/>
    </row>
    <row r="171" spans="1:20" ht="12.75">
      <c r="A171" s="42">
        <v>28</v>
      </c>
      <c r="B171" s="44" t="s">
        <v>71</v>
      </c>
      <c r="C171" s="45"/>
      <c r="D171" s="45"/>
      <c r="E171" s="45"/>
      <c r="F171" s="45"/>
      <c r="G171" s="45"/>
      <c r="H171" s="46"/>
      <c r="I171" s="42" t="s">
        <v>23</v>
      </c>
      <c r="J171" s="73">
        <v>1</v>
      </c>
      <c r="K171" s="74"/>
      <c r="L171" s="75"/>
      <c r="M171" s="73">
        <v>1</v>
      </c>
      <c r="N171" s="74"/>
      <c r="O171" s="75"/>
      <c r="P171" s="73">
        <v>1</v>
      </c>
      <c r="Q171" s="74"/>
      <c r="R171" s="75"/>
      <c r="S171" s="71">
        <v>3</v>
      </c>
      <c r="T171" s="79">
        <f>J171+M171+P171</f>
        <v>3</v>
      </c>
    </row>
    <row r="172" spans="1:20" ht="13.5" thickBot="1">
      <c r="A172" s="43"/>
      <c r="B172" s="47"/>
      <c r="C172" s="48"/>
      <c r="D172" s="48"/>
      <c r="E172" s="48"/>
      <c r="F172" s="48"/>
      <c r="G172" s="48"/>
      <c r="H172" s="49"/>
      <c r="I172" s="43"/>
      <c r="J172" s="76"/>
      <c r="K172" s="77"/>
      <c r="L172" s="78"/>
      <c r="M172" s="76"/>
      <c r="N172" s="77"/>
      <c r="O172" s="78"/>
      <c r="P172" s="76"/>
      <c r="Q172" s="77"/>
      <c r="R172" s="78"/>
      <c r="S172" s="72"/>
      <c r="T172" s="80"/>
    </row>
    <row r="173" spans="1:20" ht="13.5" thickBot="1">
      <c r="A173" s="3">
        <v>29</v>
      </c>
      <c r="B173" s="36" t="s">
        <v>72</v>
      </c>
      <c r="C173" s="37"/>
      <c r="D173" s="37"/>
      <c r="E173" s="37"/>
      <c r="F173" s="37"/>
      <c r="G173" s="37"/>
      <c r="H173" s="38"/>
      <c r="I173" s="3" t="s">
        <v>23</v>
      </c>
      <c r="J173" s="3">
        <v>2</v>
      </c>
      <c r="K173" s="3">
        <v>2</v>
      </c>
      <c r="L173" s="3">
        <v>2</v>
      </c>
      <c r="M173" s="3">
        <v>2</v>
      </c>
      <c r="N173" s="3">
        <v>2</v>
      </c>
      <c r="O173" s="3">
        <v>2</v>
      </c>
      <c r="P173" s="3">
        <v>2</v>
      </c>
      <c r="Q173" s="3">
        <v>2</v>
      </c>
      <c r="R173" s="18">
        <v>2</v>
      </c>
      <c r="S173" s="16">
        <v>0.5</v>
      </c>
      <c r="T173" s="5">
        <v>18</v>
      </c>
    </row>
    <row r="174" spans="1:20" ht="12.75">
      <c r="A174" s="42">
        <v>30</v>
      </c>
      <c r="B174" s="44" t="s">
        <v>73</v>
      </c>
      <c r="C174" s="45"/>
      <c r="D174" s="45"/>
      <c r="E174" s="45"/>
      <c r="F174" s="45"/>
      <c r="G174" s="45"/>
      <c r="H174" s="46"/>
      <c r="I174" s="42" t="s">
        <v>23</v>
      </c>
      <c r="J174" s="73">
        <v>1</v>
      </c>
      <c r="K174" s="74"/>
      <c r="L174" s="75"/>
      <c r="M174" s="73">
        <v>1</v>
      </c>
      <c r="N174" s="74"/>
      <c r="O174" s="75"/>
      <c r="P174" s="73">
        <v>1</v>
      </c>
      <c r="Q174" s="74"/>
      <c r="R174" s="75"/>
      <c r="S174" s="71">
        <v>0.5</v>
      </c>
      <c r="T174" s="79">
        <f>J174+M174+P174</f>
        <v>3</v>
      </c>
    </row>
    <row r="175" spans="1:20" ht="13.5" thickBot="1">
      <c r="A175" s="43"/>
      <c r="B175" s="47"/>
      <c r="C175" s="48"/>
      <c r="D175" s="48"/>
      <c r="E175" s="48"/>
      <c r="F175" s="48"/>
      <c r="G175" s="48"/>
      <c r="H175" s="49"/>
      <c r="I175" s="43"/>
      <c r="J175" s="76"/>
      <c r="K175" s="77"/>
      <c r="L175" s="78"/>
      <c r="M175" s="76"/>
      <c r="N175" s="77"/>
      <c r="O175" s="78"/>
      <c r="P175" s="76"/>
      <c r="Q175" s="77"/>
      <c r="R175" s="78"/>
      <c r="S175" s="72"/>
      <c r="T175" s="80"/>
    </row>
    <row r="176" spans="1:20" ht="12.75">
      <c r="A176" s="42">
        <v>31</v>
      </c>
      <c r="B176" s="44" t="s">
        <v>74</v>
      </c>
      <c r="C176" s="45"/>
      <c r="D176" s="45"/>
      <c r="E176" s="45"/>
      <c r="F176" s="45"/>
      <c r="G176" s="45"/>
      <c r="H176" s="46"/>
      <c r="I176" s="42" t="s">
        <v>23</v>
      </c>
      <c r="J176" s="65">
        <v>1</v>
      </c>
      <c r="K176" s="66"/>
      <c r="L176" s="67"/>
      <c r="M176" s="65">
        <v>1</v>
      </c>
      <c r="N176" s="66"/>
      <c r="O176" s="67"/>
      <c r="P176" s="65">
        <v>1</v>
      </c>
      <c r="Q176" s="66"/>
      <c r="R176" s="67"/>
      <c r="S176" s="71">
        <v>0.5</v>
      </c>
      <c r="T176" s="60">
        <f>SUM(J176+M176+P176)</f>
        <v>3</v>
      </c>
    </row>
    <row r="177" spans="1:20" ht="13.5" thickBot="1">
      <c r="A177" s="43"/>
      <c r="B177" s="47"/>
      <c r="C177" s="48"/>
      <c r="D177" s="48"/>
      <c r="E177" s="48"/>
      <c r="F177" s="48"/>
      <c r="G177" s="48"/>
      <c r="H177" s="49"/>
      <c r="I177" s="43"/>
      <c r="J177" s="68"/>
      <c r="K177" s="69"/>
      <c r="L177" s="70"/>
      <c r="M177" s="68"/>
      <c r="N177" s="69"/>
      <c r="O177" s="70"/>
      <c r="P177" s="68"/>
      <c r="Q177" s="69"/>
      <c r="R177" s="70"/>
      <c r="S177" s="72"/>
      <c r="T177" s="61"/>
    </row>
    <row r="178" spans="1:20" ht="12.75">
      <c r="A178" s="42">
        <v>32</v>
      </c>
      <c r="B178" s="44" t="s">
        <v>75</v>
      </c>
      <c r="C178" s="45"/>
      <c r="D178" s="45"/>
      <c r="E178" s="45"/>
      <c r="F178" s="45"/>
      <c r="G178" s="45"/>
      <c r="H178" s="46"/>
      <c r="I178" s="42" t="s">
        <v>23</v>
      </c>
      <c r="J178" s="65">
        <v>1</v>
      </c>
      <c r="K178" s="66"/>
      <c r="L178" s="67"/>
      <c r="M178" s="65">
        <v>1</v>
      </c>
      <c r="N178" s="66"/>
      <c r="O178" s="67"/>
      <c r="P178" s="65">
        <v>1</v>
      </c>
      <c r="Q178" s="66"/>
      <c r="R178" s="67"/>
      <c r="S178" s="71">
        <v>0.5</v>
      </c>
      <c r="T178" s="60">
        <f>SUM(J178+M178+P178)</f>
        <v>3</v>
      </c>
    </row>
    <row r="179" spans="1:20" ht="13.5" thickBot="1">
      <c r="A179" s="43"/>
      <c r="B179" s="47"/>
      <c r="C179" s="48"/>
      <c r="D179" s="48"/>
      <c r="E179" s="48"/>
      <c r="F179" s="48"/>
      <c r="G179" s="48"/>
      <c r="H179" s="49"/>
      <c r="I179" s="43"/>
      <c r="J179" s="68"/>
      <c r="K179" s="69"/>
      <c r="L179" s="70"/>
      <c r="M179" s="68"/>
      <c r="N179" s="69"/>
      <c r="O179" s="70"/>
      <c r="P179" s="68"/>
      <c r="Q179" s="69"/>
      <c r="R179" s="70"/>
      <c r="S179" s="72"/>
      <c r="T179" s="61"/>
    </row>
    <row r="180" spans="1:20" ht="12.75">
      <c r="A180" s="42">
        <v>33</v>
      </c>
      <c r="B180" s="44" t="s">
        <v>76</v>
      </c>
      <c r="C180" s="45"/>
      <c r="D180" s="45"/>
      <c r="E180" s="45"/>
      <c r="F180" s="45"/>
      <c r="G180" s="45"/>
      <c r="H180" s="46"/>
      <c r="I180" s="42" t="s">
        <v>23</v>
      </c>
      <c r="J180" s="34">
        <v>1</v>
      </c>
      <c r="K180" s="34">
        <v>1</v>
      </c>
      <c r="L180" s="34">
        <v>1</v>
      </c>
      <c r="M180" s="34">
        <v>1</v>
      </c>
      <c r="N180" s="34">
        <v>1</v>
      </c>
      <c r="O180" s="34">
        <v>1</v>
      </c>
      <c r="P180" s="34">
        <v>1</v>
      </c>
      <c r="Q180" s="34">
        <v>1</v>
      </c>
      <c r="R180" s="34">
        <v>1</v>
      </c>
      <c r="S180" s="54">
        <v>0.2</v>
      </c>
      <c r="T180" s="60">
        <v>9</v>
      </c>
    </row>
    <row r="181" spans="1:20" ht="12.75" customHeight="1" thickBot="1">
      <c r="A181" s="43"/>
      <c r="B181" s="47"/>
      <c r="C181" s="48"/>
      <c r="D181" s="48"/>
      <c r="E181" s="48"/>
      <c r="F181" s="48"/>
      <c r="G181" s="48"/>
      <c r="H181" s="49"/>
      <c r="I181" s="43"/>
      <c r="J181" s="35"/>
      <c r="K181" s="35"/>
      <c r="L181" s="35"/>
      <c r="M181" s="35"/>
      <c r="N181" s="35"/>
      <c r="O181" s="35"/>
      <c r="P181" s="35"/>
      <c r="Q181" s="35"/>
      <c r="R181" s="35"/>
      <c r="S181" s="56"/>
      <c r="T181" s="61"/>
    </row>
    <row r="182" spans="1:20" ht="12.75">
      <c r="A182" s="42">
        <v>34</v>
      </c>
      <c r="B182" s="44" t="s">
        <v>77</v>
      </c>
      <c r="C182" s="45"/>
      <c r="D182" s="45"/>
      <c r="E182" s="45"/>
      <c r="F182" s="45"/>
      <c r="G182" s="45"/>
      <c r="H182" s="46"/>
      <c r="I182" s="42" t="s">
        <v>23</v>
      </c>
      <c r="J182" s="42">
        <v>1</v>
      </c>
      <c r="K182" s="42">
        <v>1</v>
      </c>
      <c r="L182" s="42">
        <v>1</v>
      </c>
      <c r="M182" s="42">
        <v>1</v>
      </c>
      <c r="N182" s="42">
        <v>1</v>
      </c>
      <c r="O182" s="42">
        <v>1</v>
      </c>
      <c r="P182" s="42">
        <v>1</v>
      </c>
      <c r="Q182" s="42">
        <v>1</v>
      </c>
      <c r="R182" s="51">
        <v>1</v>
      </c>
      <c r="S182" s="54">
        <v>3</v>
      </c>
      <c r="T182" s="57">
        <v>9</v>
      </c>
    </row>
    <row r="183" spans="1:20" ht="12.75">
      <c r="A183" s="50"/>
      <c r="B183" s="62"/>
      <c r="C183" s="63"/>
      <c r="D183" s="63"/>
      <c r="E183" s="63"/>
      <c r="F183" s="63"/>
      <c r="G183" s="63"/>
      <c r="H183" s="64"/>
      <c r="I183" s="50"/>
      <c r="J183" s="50"/>
      <c r="K183" s="50"/>
      <c r="L183" s="50"/>
      <c r="M183" s="50"/>
      <c r="N183" s="50"/>
      <c r="O183" s="50"/>
      <c r="P183" s="50"/>
      <c r="Q183" s="50"/>
      <c r="R183" s="52"/>
      <c r="S183" s="55"/>
      <c r="T183" s="58">
        <f>SUM(L183:R183)</f>
        <v>0</v>
      </c>
    </row>
    <row r="184" spans="1:20" ht="13.5" thickBot="1">
      <c r="A184" s="43"/>
      <c r="B184" s="47"/>
      <c r="C184" s="48"/>
      <c r="D184" s="48"/>
      <c r="E184" s="48"/>
      <c r="F184" s="48"/>
      <c r="G184" s="48"/>
      <c r="H184" s="49"/>
      <c r="I184" s="43"/>
      <c r="J184" s="43"/>
      <c r="K184" s="43"/>
      <c r="L184" s="43"/>
      <c r="M184" s="43"/>
      <c r="N184" s="43"/>
      <c r="O184" s="43"/>
      <c r="P184" s="43"/>
      <c r="Q184" s="43"/>
      <c r="R184" s="53"/>
      <c r="S184" s="56"/>
      <c r="T184" s="59">
        <f>SUM(L184:R184)</f>
        <v>0</v>
      </c>
    </row>
    <row r="185" spans="1:20" ht="12.75">
      <c r="A185" s="42">
        <v>35</v>
      </c>
      <c r="B185" s="44" t="s">
        <v>78</v>
      </c>
      <c r="C185" s="45"/>
      <c r="D185" s="45"/>
      <c r="E185" s="45"/>
      <c r="F185" s="45"/>
      <c r="G185" s="45"/>
      <c r="H185" s="46"/>
      <c r="I185" s="42" t="s">
        <v>23</v>
      </c>
      <c r="J185" s="122"/>
      <c r="K185" s="122"/>
      <c r="L185" s="122"/>
      <c r="M185" s="122"/>
      <c r="N185" s="122"/>
      <c r="O185" s="122"/>
      <c r="P185" s="122"/>
      <c r="Q185" s="122"/>
      <c r="R185" s="104"/>
      <c r="S185" s="32"/>
      <c r="T185" s="122">
        <f>SUM(L185:R186)</f>
        <v>0</v>
      </c>
    </row>
    <row r="186" spans="1:20" ht="13.5" thickBot="1">
      <c r="A186" s="43"/>
      <c r="B186" s="47"/>
      <c r="C186" s="48"/>
      <c r="D186" s="48"/>
      <c r="E186" s="48"/>
      <c r="F186" s="48"/>
      <c r="G186" s="48"/>
      <c r="H186" s="49"/>
      <c r="I186" s="43"/>
      <c r="J186" s="123"/>
      <c r="K186" s="123"/>
      <c r="L186" s="123"/>
      <c r="M186" s="123"/>
      <c r="N186" s="123"/>
      <c r="O186" s="123"/>
      <c r="P186" s="123"/>
      <c r="Q186" s="123"/>
      <c r="R186" s="107"/>
      <c r="S186" s="33"/>
      <c r="T186" s="123"/>
    </row>
    <row r="187" spans="1:20" ht="18" thickBot="1">
      <c r="A187" s="27"/>
      <c r="B187" s="28"/>
      <c r="C187" s="28"/>
      <c r="D187" s="28"/>
      <c r="E187" s="28"/>
      <c r="F187" s="28"/>
      <c r="G187" s="28"/>
      <c r="H187" s="28"/>
      <c r="I187" s="28"/>
      <c r="J187" s="124" t="s">
        <v>85</v>
      </c>
      <c r="K187" s="124"/>
      <c r="L187" s="124"/>
      <c r="M187" s="124"/>
      <c r="N187" s="124"/>
      <c r="O187" s="124"/>
      <c r="P187" s="124"/>
      <c r="Q187" s="28"/>
      <c r="R187" s="28"/>
      <c r="S187" s="29"/>
      <c r="T187" s="29"/>
    </row>
    <row r="188" spans="1:20" ht="13.5" customHeight="1" thickBot="1">
      <c r="A188" s="8"/>
      <c r="B188" s="110"/>
      <c r="C188" s="110"/>
      <c r="D188" s="110"/>
      <c r="E188" s="110"/>
      <c r="F188" s="110"/>
      <c r="G188" s="110"/>
      <c r="H188" s="110"/>
      <c r="I188" s="57" t="s">
        <v>19</v>
      </c>
      <c r="J188" s="111" t="s">
        <v>82</v>
      </c>
      <c r="K188" s="112"/>
      <c r="L188" s="113"/>
      <c r="M188" s="112" t="s">
        <v>81</v>
      </c>
      <c r="N188" s="112"/>
      <c r="O188" s="112"/>
      <c r="P188" s="112"/>
      <c r="Q188" s="112"/>
      <c r="R188" s="113"/>
      <c r="S188" s="13"/>
      <c r="T188" s="13"/>
    </row>
    <row r="189" spans="1:20" ht="42.75" customHeight="1" thickBot="1">
      <c r="A189" s="57" t="s">
        <v>0</v>
      </c>
      <c r="B189" s="114" t="s">
        <v>1</v>
      </c>
      <c r="C189" s="115"/>
      <c r="D189" s="115"/>
      <c r="E189" s="115"/>
      <c r="F189" s="115"/>
      <c r="G189" s="115"/>
      <c r="H189" s="115"/>
      <c r="I189" s="59"/>
      <c r="J189" s="5" t="s">
        <v>95</v>
      </c>
      <c r="K189" s="5" t="s">
        <v>96</v>
      </c>
      <c r="L189" s="5" t="s">
        <v>97</v>
      </c>
      <c r="M189" s="5" t="s">
        <v>95</v>
      </c>
      <c r="N189" s="5" t="s">
        <v>96</v>
      </c>
      <c r="O189" s="5" t="s">
        <v>97</v>
      </c>
      <c r="P189" s="5" t="s">
        <v>98</v>
      </c>
      <c r="Q189" s="5" t="s">
        <v>99</v>
      </c>
      <c r="R189" s="5" t="s">
        <v>100</v>
      </c>
      <c r="S189" s="5" t="s">
        <v>31</v>
      </c>
      <c r="T189" s="5" t="s">
        <v>33</v>
      </c>
    </row>
    <row r="190" spans="1:20" ht="13.5" hidden="1" thickBot="1">
      <c r="A190" s="59"/>
      <c r="B190" s="116"/>
      <c r="C190" s="117"/>
      <c r="D190" s="117"/>
      <c r="E190" s="117"/>
      <c r="F190" s="117"/>
      <c r="G190" s="117"/>
      <c r="H190" s="118"/>
      <c r="I190" s="2" t="s">
        <v>20</v>
      </c>
      <c r="J190" s="119"/>
      <c r="K190" s="120"/>
      <c r="L190" s="121"/>
      <c r="M190" s="7"/>
      <c r="N190" s="7"/>
      <c r="O190" s="7"/>
      <c r="P190" s="7"/>
      <c r="Q190" s="2"/>
      <c r="R190" s="11"/>
      <c r="S190" s="2" t="s">
        <v>32</v>
      </c>
      <c r="T190" s="5" t="s">
        <v>34</v>
      </c>
    </row>
    <row r="191" spans="1:20" ht="13.5" thickBot="1">
      <c r="A191" s="3">
        <v>1</v>
      </c>
      <c r="B191" s="36" t="s">
        <v>46</v>
      </c>
      <c r="C191" s="37"/>
      <c r="D191" s="37"/>
      <c r="E191" s="37"/>
      <c r="F191" s="37"/>
      <c r="G191" s="37"/>
      <c r="H191" s="38"/>
      <c r="I191" s="3" t="s">
        <v>22</v>
      </c>
      <c r="J191" s="3">
        <v>2</v>
      </c>
      <c r="K191" s="3">
        <v>2</v>
      </c>
      <c r="L191" s="3">
        <v>2</v>
      </c>
      <c r="M191" s="3"/>
      <c r="N191" s="3"/>
      <c r="O191" s="3">
        <v>2</v>
      </c>
      <c r="P191" s="3">
        <v>1</v>
      </c>
      <c r="Q191" s="3"/>
      <c r="R191" s="18"/>
      <c r="S191" s="3">
        <v>1</v>
      </c>
      <c r="T191" s="5">
        <f>J191+K191+L191+M191+N191+O191+P191+Q191+R191</f>
        <v>9</v>
      </c>
    </row>
    <row r="192" spans="1:20" ht="12.75">
      <c r="A192" s="42">
        <v>2</v>
      </c>
      <c r="B192" s="87" t="s">
        <v>47</v>
      </c>
      <c r="C192" s="88"/>
      <c r="D192" s="88"/>
      <c r="E192" s="88"/>
      <c r="F192" s="88"/>
      <c r="G192" s="88"/>
      <c r="H192" s="88"/>
      <c r="I192" s="42" t="s">
        <v>21</v>
      </c>
      <c r="J192" s="104">
        <v>3136</v>
      </c>
      <c r="K192" s="105"/>
      <c r="L192" s="106"/>
      <c r="M192" s="104">
        <v>6346</v>
      </c>
      <c r="N192" s="105"/>
      <c r="O192" s="105"/>
      <c r="P192" s="105"/>
      <c r="Q192" s="105"/>
      <c r="R192" s="106"/>
      <c r="S192" s="42">
        <v>0.004</v>
      </c>
      <c r="T192" s="102">
        <f>J192+M192</f>
        <v>9482</v>
      </c>
    </row>
    <row r="193" spans="1:20" ht="13.5" thickBot="1">
      <c r="A193" s="43"/>
      <c r="B193" s="81" t="s">
        <v>6</v>
      </c>
      <c r="C193" s="82"/>
      <c r="D193" s="82"/>
      <c r="E193" s="82"/>
      <c r="F193" s="82"/>
      <c r="G193" s="82"/>
      <c r="H193" s="82"/>
      <c r="I193" s="43"/>
      <c r="J193" s="107"/>
      <c r="K193" s="108"/>
      <c r="L193" s="109"/>
      <c r="M193" s="107"/>
      <c r="N193" s="108"/>
      <c r="O193" s="108"/>
      <c r="P193" s="108"/>
      <c r="Q193" s="108"/>
      <c r="R193" s="109"/>
      <c r="S193" s="43"/>
      <c r="T193" s="103"/>
    </row>
    <row r="194" spans="1:20" ht="12.75">
      <c r="A194" s="42">
        <v>3</v>
      </c>
      <c r="B194" s="87" t="s">
        <v>47</v>
      </c>
      <c r="C194" s="88"/>
      <c r="D194" s="88"/>
      <c r="E194" s="88"/>
      <c r="F194" s="88"/>
      <c r="G194" s="88"/>
      <c r="H194" s="88"/>
      <c r="I194" s="42" t="s">
        <v>21</v>
      </c>
      <c r="J194" s="104" t="s">
        <v>101</v>
      </c>
      <c r="K194" s="105"/>
      <c r="L194" s="106"/>
      <c r="M194" s="104">
        <v>3747</v>
      </c>
      <c r="N194" s="105"/>
      <c r="O194" s="105"/>
      <c r="P194" s="105"/>
      <c r="Q194" s="105"/>
      <c r="R194" s="106"/>
      <c r="S194" s="42">
        <v>0.004</v>
      </c>
      <c r="T194" s="102">
        <v>5234.9</v>
      </c>
    </row>
    <row r="195" spans="1:20" ht="13.5" thickBot="1">
      <c r="A195" s="43"/>
      <c r="B195" s="81" t="s">
        <v>4</v>
      </c>
      <c r="C195" s="82"/>
      <c r="D195" s="82"/>
      <c r="E195" s="82"/>
      <c r="F195" s="82"/>
      <c r="G195" s="82"/>
      <c r="H195" s="82"/>
      <c r="I195" s="43"/>
      <c r="J195" s="107"/>
      <c r="K195" s="108"/>
      <c r="L195" s="109"/>
      <c r="M195" s="107"/>
      <c r="N195" s="108"/>
      <c r="O195" s="108"/>
      <c r="P195" s="108"/>
      <c r="Q195" s="108"/>
      <c r="R195" s="109"/>
      <c r="S195" s="43"/>
      <c r="T195" s="103"/>
    </row>
    <row r="196" spans="1:20" ht="12.75">
      <c r="A196" s="42">
        <v>4</v>
      </c>
      <c r="B196" s="87" t="s">
        <v>47</v>
      </c>
      <c r="C196" s="88"/>
      <c r="D196" s="88"/>
      <c r="E196" s="88"/>
      <c r="F196" s="88"/>
      <c r="G196" s="88"/>
      <c r="H196" s="88"/>
      <c r="I196" s="42" t="s">
        <v>23</v>
      </c>
      <c r="J196" s="34">
        <v>8</v>
      </c>
      <c r="K196" s="34">
        <v>8</v>
      </c>
      <c r="L196" s="34">
        <v>6</v>
      </c>
      <c r="M196" s="34">
        <v>6</v>
      </c>
      <c r="N196" s="34">
        <v>8</v>
      </c>
      <c r="O196" s="34">
        <v>6</v>
      </c>
      <c r="P196" s="34">
        <v>8</v>
      </c>
      <c r="Q196" s="34">
        <v>8</v>
      </c>
      <c r="R196" s="34">
        <v>8</v>
      </c>
      <c r="S196" s="54">
        <v>1</v>
      </c>
      <c r="T196" s="60">
        <f>SUM(J196:R197)</f>
        <v>66</v>
      </c>
    </row>
    <row r="197" spans="1:20" ht="13.5" thickBot="1">
      <c r="A197" s="43"/>
      <c r="B197" s="81" t="s">
        <v>5</v>
      </c>
      <c r="C197" s="82"/>
      <c r="D197" s="82"/>
      <c r="E197" s="82"/>
      <c r="F197" s="82"/>
      <c r="G197" s="82"/>
      <c r="H197" s="82"/>
      <c r="I197" s="43"/>
      <c r="J197" s="35"/>
      <c r="K197" s="35"/>
      <c r="L197" s="35"/>
      <c r="M197" s="35"/>
      <c r="N197" s="35"/>
      <c r="O197" s="35"/>
      <c r="P197" s="35"/>
      <c r="Q197" s="35"/>
      <c r="R197" s="35"/>
      <c r="S197" s="56"/>
      <c r="T197" s="61"/>
    </row>
    <row r="198" spans="1:20" ht="13.5" thickBot="1">
      <c r="A198" s="3">
        <v>5</v>
      </c>
      <c r="B198" s="36" t="s">
        <v>25</v>
      </c>
      <c r="C198" s="37"/>
      <c r="D198" s="37"/>
      <c r="E198" s="37"/>
      <c r="F198" s="37"/>
      <c r="G198" s="37"/>
      <c r="H198" s="38"/>
      <c r="I198" s="3" t="s">
        <v>26</v>
      </c>
      <c r="J198" s="3">
        <v>3</v>
      </c>
      <c r="K198" s="3">
        <v>3</v>
      </c>
      <c r="L198" s="3">
        <v>3</v>
      </c>
      <c r="M198" s="3">
        <v>1</v>
      </c>
      <c r="N198" s="3">
        <v>1</v>
      </c>
      <c r="O198" s="3">
        <v>1</v>
      </c>
      <c r="P198" s="3">
        <v>1</v>
      </c>
      <c r="Q198" s="3">
        <v>1</v>
      </c>
      <c r="R198" s="18">
        <v>1</v>
      </c>
      <c r="S198" s="16">
        <v>0.8</v>
      </c>
      <c r="T198" s="5">
        <v>15</v>
      </c>
    </row>
    <row r="199" spans="1:20" ht="13.5" thickBot="1">
      <c r="A199" s="3">
        <v>6</v>
      </c>
      <c r="B199" s="36" t="s">
        <v>10</v>
      </c>
      <c r="C199" s="37"/>
      <c r="D199" s="37"/>
      <c r="E199" s="37"/>
      <c r="F199" s="37"/>
      <c r="G199" s="37"/>
      <c r="H199" s="38"/>
      <c r="I199" s="3" t="s">
        <v>21</v>
      </c>
      <c r="J199" s="125">
        <v>3136</v>
      </c>
      <c r="K199" s="126"/>
      <c r="L199" s="127"/>
      <c r="M199" s="125">
        <v>6346</v>
      </c>
      <c r="N199" s="126"/>
      <c r="O199" s="126"/>
      <c r="P199" s="126"/>
      <c r="Q199" s="126"/>
      <c r="R199" s="127"/>
      <c r="S199" s="16">
        <v>0.5</v>
      </c>
      <c r="T199" s="31">
        <v>9482</v>
      </c>
    </row>
    <row r="200" spans="1:20" ht="13.5" thickBot="1">
      <c r="A200" s="3">
        <v>7</v>
      </c>
      <c r="B200" s="36" t="s">
        <v>55</v>
      </c>
      <c r="C200" s="37"/>
      <c r="D200" s="37"/>
      <c r="E200" s="37"/>
      <c r="F200" s="37"/>
      <c r="G200" s="37"/>
      <c r="H200" s="38"/>
      <c r="I200" s="3" t="s">
        <v>22</v>
      </c>
      <c r="J200" s="39">
        <v>1</v>
      </c>
      <c r="K200" s="40"/>
      <c r="L200" s="41"/>
      <c r="M200" s="39">
        <v>2</v>
      </c>
      <c r="N200" s="40"/>
      <c r="O200" s="40"/>
      <c r="P200" s="40"/>
      <c r="Q200" s="40"/>
      <c r="R200" s="41"/>
      <c r="S200" s="16">
        <v>0.5</v>
      </c>
      <c r="T200" s="25">
        <v>3</v>
      </c>
    </row>
    <row r="201" spans="1:20" ht="13.5" thickBot="1">
      <c r="A201" s="3">
        <v>8</v>
      </c>
      <c r="B201" s="36" t="s">
        <v>27</v>
      </c>
      <c r="C201" s="37"/>
      <c r="D201" s="37"/>
      <c r="E201" s="37"/>
      <c r="F201" s="37"/>
      <c r="G201" s="37"/>
      <c r="H201" s="38"/>
      <c r="I201" s="3" t="s">
        <v>22</v>
      </c>
      <c r="J201" s="84">
        <v>1</v>
      </c>
      <c r="K201" s="85"/>
      <c r="L201" s="86"/>
      <c r="M201" s="84">
        <v>1</v>
      </c>
      <c r="N201" s="85"/>
      <c r="O201" s="86"/>
      <c r="P201" s="84">
        <v>1</v>
      </c>
      <c r="Q201" s="85"/>
      <c r="R201" s="86"/>
      <c r="S201" s="3">
        <v>0.8</v>
      </c>
      <c r="T201" s="25">
        <v>3</v>
      </c>
    </row>
    <row r="202" spans="1:20" ht="13.5" thickBot="1">
      <c r="A202" s="3">
        <v>9</v>
      </c>
      <c r="B202" s="36" t="s">
        <v>42</v>
      </c>
      <c r="C202" s="37"/>
      <c r="D202" s="37"/>
      <c r="E202" s="37"/>
      <c r="F202" s="37"/>
      <c r="G202" s="37"/>
      <c r="H202" s="38"/>
      <c r="I202" s="3" t="s">
        <v>23</v>
      </c>
      <c r="J202" s="3">
        <v>42</v>
      </c>
      <c r="K202" s="3">
        <v>42</v>
      </c>
      <c r="L202" s="3">
        <v>32</v>
      </c>
      <c r="M202" s="3">
        <v>36</v>
      </c>
      <c r="N202" s="3">
        <v>52</v>
      </c>
      <c r="O202" s="3">
        <v>44</v>
      </c>
      <c r="P202" s="3">
        <v>62</v>
      </c>
      <c r="Q202" s="3">
        <v>62</v>
      </c>
      <c r="R202" s="18">
        <v>32</v>
      </c>
      <c r="S202" s="22">
        <v>0.2</v>
      </c>
      <c r="T202" s="23">
        <f>J202+K202+L202+M202+N202+O202+P202+Q202+R202</f>
        <v>404</v>
      </c>
    </row>
    <row r="203" spans="1:20" ht="13.5" thickBot="1">
      <c r="A203" s="3">
        <v>10</v>
      </c>
      <c r="B203" s="36" t="s">
        <v>43</v>
      </c>
      <c r="C203" s="37"/>
      <c r="D203" s="37"/>
      <c r="E203" s="37"/>
      <c r="F203" s="37"/>
      <c r="G203" s="37"/>
      <c r="H203" s="38"/>
      <c r="I203" s="3" t="s">
        <v>23</v>
      </c>
      <c r="J203" s="3">
        <v>21</v>
      </c>
      <c r="K203" s="3">
        <v>21</v>
      </c>
      <c r="L203" s="3">
        <v>16</v>
      </c>
      <c r="M203" s="3">
        <v>18</v>
      </c>
      <c r="N203" s="3">
        <v>26</v>
      </c>
      <c r="O203" s="3">
        <v>22</v>
      </c>
      <c r="P203" s="3">
        <v>31</v>
      </c>
      <c r="Q203" s="3">
        <v>31</v>
      </c>
      <c r="R203" s="18">
        <v>16</v>
      </c>
      <c r="S203" s="22">
        <v>0.5</v>
      </c>
      <c r="T203" s="23">
        <f>J203+K203+L203+M203+N203+O203+P203+Q203+R203</f>
        <v>202</v>
      </c>
    </row>
    <row r="204" spans="1:20" ht="13.5" thickBot="1">
      <c r="A204" s="3">
        <v>11</v>
      </c>
      <c r="B204" s="36" t="s">
        <v>56</v>
      </c>
      <c r="C204" s="37"/>
      <c r="D204" s="37"/>
      <c r="E204" s="37"/>
      <c r="F204" s="37"/>
      <c r="G204" s="37"/>
      <c r="H204" s="38"/>
      <c r="I204" s="3" t="s">
        <v>23</v>
      </c>
      <c r="J204" s="3">
        <v>21</v>
      </c>
      <c r="K204" s="3">
        <v>18</v>
      </c>
      <c r="L204" s="3">
        <v>15</v>
      </c>
      <c r="M204" s="3">
        <v>20</v>
      </c>
      <c r="N204" s="3">
        <v>27</v>
      </c>
      <c r="O204" s="3">
        <v>32</v>
      </c>
      <c r="P204" s="3">
        <v>23</v>
      </c>
      <c r="Q204" s="3">
        <v>12</v>
      </c>
      <c r="R204" s="18">
        <v>19</v>
      </c>
      <c r="S204" s="20">
        <v>0.5</v>
      </c>
      <c r="T204" s="23">
        <f>J204+K204+L204+M204+N204+O204+P204+Q204+R204</f>
        <v>187</v>
      </c>
    </row>
    <row r="205" spans="1:20" ht="13.5" thickBot="1">
      <c r="A205" s="3">
        <v>12</v>
      </c>
      <c r="B205" s="36" t="s">
        <v>10</v>
      </c>
      <c r="C205" s="37"/>
      <c r="D205" s="37"/>
      <c r="E205" s="37"/>
      <c r="F205" s="37"/>
      <c r="G205" s="37"/>
      <c r="H205" s="38"/>
      <c r="I205" s="3" t="s">
        <v>21</v>
      </c>
      <c r="J205" s="125">
        <v>3136</v>
      </c>
      <c r="K205" s="126"/>
      <c r="L205" s="127"/>
      <c r="M205" s="125">
        <v>6346</v>
      </c>
      <c r="N205" s="126"/>
      <c r="O205" s="126"/>
      <c r="P205" s="126"/>
      <c r="Q205" s="126"/>
      <c r="R205" s="127"/>
      <c r="S205" s="16">
        <v>0.5</v>
      </c>
      <c r="T205" s="31">
        <v>9482</v>
      </c>
    </row>
    <row r="206" spans="1:20" ht="13.5" thickBot="1">
      <c r="A206" s="3">
        <v>13</v>
      </c>
      <c r="B206" s="36" t="s">
        <v>30</v>
      </c>
      <c r="C206" s="37"/>
      <c r="D206" s="37"/>
      <c r="E206" s="37"/>
      <c r="F206" s="37"/>
      <c r="G206" s="37"/>
      <c r="H206" s="38"/>
      <c r="I206" s="3" t="s">
        <v>23</v>
      </c>
      <c r="J206" s="19">
        <v>7</v>
      </c>
      <c r="K206" s="3">
        <v>19</v>
      </c>
      <c r="L206" s="3">
        <v>24</v>
      </c>
      <c r="M206" s="3">
        <v>11</v>
      </c>
      <c r="N206" s="3">
        <v>20</v>
      </c>
      <c r="O206" s="3">
        <v>27</v>
      </c>
      <c r="P206" s="3">
        <v>4</v>
      </c>
      <c r="Q206" s="3">
        <v>17</v>
      </c>
      <c r="R206" s="18">
        <v>14</v>
      </c>
      <c r="S206" s="20">
        <v>0.5</v>
      </c>
      <c r="T206" s="23">
        <f>J206+K206+L206+M206+N206+O206+P206+Q206+R206</f>
        <v>143</v>
      </c>
    </row>
    <row r="207" spans="1:20" ht="12.75">
      <c r="A207" s="42">
        <v>14</v>
      </c>
      <c r="B207" s="87" t="s">
        <v>16</v>
      </c>
      <c r="C207" s="88"/>
      <c r="D207" s="88"/>
      <c r="E207" s="88"/>
      <c r="F207" s="88"/>
      <c r="G207" s="88"/>
      <c r="H207" s="89"/>
      <c r="I207" s="42" t="s">
        <v>23</v>
      </c>
      <c r="J207" s="65">
        <v>57</v>
      </c>
      <c r="K207" s="66"/>
      <c r="L207" s="67"/>
      <c r="M207" s="65">
        <v>131</v>
      </c>
      <c r="N207" s="66"/>
      <c r="O207" s="66"/>
      <c r="P207" s="66"/>
      <c r="Q207" s="66"/>
      <c r="R207" s="67"/>
      <c r="S207" s="71">
        <v>0.5</v>
      </c>
      <c r="T207" s="60">
        <f>SUM(J207:S208)</f>
        <v>188.5</v>
      </c>
    </row>
    <row r="208" spans="1:20" ht="13.5" thickBot="1">
      <c r="A208" s="43"/>
      <c r="B208" s="81" t="s">
        <v>17</v>
      </c>
      <c r="C208" s="82"/>
      <c r="D208" s="82"/>
      <c r="E208" s="82"/>
      <c r="F208" s="82"/>
      <c r="G208" s="82"/>
      <c r="H208" s="83"/>
      <c r="I208" s="43"/>
      <c r="J208" s="68"/>
      <c r="K208" s="69"/>
      <c r="L208" s="70"/>
      <c r="M208" s="68"/>
      <c r="N208" s="69"/>
      <c r="O208" s="69"/>
      <c r="P208" s="69"/>
      <c r="Q208" s="69"/>
      <c r="R208" s="70"/>
      <c r="S208" s="72"/>
      <c r="T208" s="61"/>
    </row>
    <row r="209" spans="1:20" ht="13.5" thickBot="1">
      <c r="A209" s="3"/>
      <c r="B209" s="36"/>
      <c r="C209" s="37"/>
      <c r="D209" s="37"/>
      <c r="E209" s="37"/>
      <c r="F209" s="37"/>
      <c r="G209" s="37"/>
      <c r="H209" s="38"/>
      <c r="I209" s="3"/>
      <c r="J209" s="15"/>
      <c r="K209" s="14"/>
      <c r="L209" s="14"/>
      <c r="M209" s="14"/>
      <c r="N209" s="14"/>
      <c r="O209" s="14"/>
      <c r="P209" s="14"/>
      <c r="Q209" s="14"/>
      <c r="R209" s="14"/>
      <c r="S209" s="14"/>
      <c r="T209" s="5"/>
    </row>
    <row r="210" spans="1:20" ht="12.75">
      <c r="A210" s="42">
        <v>16</v>
      </c>
      <c r="B210" s="87" t="s">
        <v>52</v>
      </c>
      <c r="C210" s="88"/>
      <c r="D210" s="88"/>
      <c r="E210" s="88"/>
      <c r="F210" s="88"/>
      <c r="G210" s="88"/>
      <c r="H210" s="89"/>
      <c r="I210" s="42" t="s">
        <v>21</v>
      </c>
      <c r="J210" s="104">
        <v>6018.7</v>
      </c>
      <c r="K210" s="105"/>
      <c r="L210" s="105"/>
      <c r="M210" s="105"/>
      <c r="N210" s="105"/>
      <c r="O210" s="106"/>
      <c r="P210" s="104" t="s">
        <v>80</v>
      </c>
      <c r="Q210" s="105"/>
      <c r="R210" s="106"/>
      <c r="S210" s="54">
        <v>0.002</v>
      </c>
      <c r="T210" s="102">
        <v>9847.1</v>
      </c>
    </row>
    <row r="211" spans="1:20" ht="13.5" thickBot="1">
      <c r="A211" s="43"/>
      <c r="B211" s="81" t="s">
        <v>13</v>
      </c>
      <c r="C211" s="82"/>
      <c r="D211" s="82"/>
      <c r="E211" s="82"/>
      <c r="F211" s="82"/>
      <c r="G211" s="82"/>
      <c r="H211" s="83"/>
      <c r="I211" s="43"/>
      <c r="J211" s="107"/>
      <c r="K211" s="108"/>
      <c r="L211" s="108"/>
      <c r="M211" s="108"/>
      <c r="N211" s="108"/>
      <c r="O211" s="109"/>
      <c r="P211" s="107"/>
      <c r="Q211" s="108"/>
      <c r="R211" s="109"/>
      <c r="S211" s="56"/>
      <c r="T211" s="103"/>
    </row>
    <row r="212" spans="1:20" ht="12.75">
      <c r="A212" s="42">
        <v>17</v>
      </c>
      <c r="B212" s="87" t="s">
        <v>53</v>
      </c>
      <c r="C212" s="88"/>
      <c r="D212" s="88"/>
      <c r="E212" s="88"/>
      <c r="F212" s="88"/>
      <c r="G212" s="88"/>
      <c r="H212" s="89"/>
      <c r="I212" s="42" t="s">
        <v>40</v>
      </c>
      <c r="J212" s="34">
        <v>1</v>
      </c>
      <c r="K212" s="34">
        <v>1</v>
      </c>
      <c r="L212" s="34">
        <v>1</v>
      </c>
      <c r="M212" s="34">
        <v>1</v>
      </c>
      <c r="N212" s="34">
        <v>1</v>
      </c>
      <c r="O212" s="34">
        <v>1</v>
      </c>
      <c r="P212" s="34">
        <v>1</v>
      </c>
      <c r="Q212" s="34">
        <v>1</v>
      </c>
      <c r="R212" s="65">
        <v>1</v>
      </c>
      <c r="S212" s="54">
        <v>0.09</v>
      </c>
      <c r="T212" s="60">
        <v>9</v>
      </c>
    </row>
    <row r="213" spans="1:20" ht="13.5" thickBot="1">
      <c r="A213" s="43"/>
      <c r="B213" s="81" t="s">
        <v>14</v>
      </c>
      <c r="C213" s="82"/>
      <c r="D213" s="82"/>
      <c r="E213" s="82"/>
      <c r="F213" s="82"/>
      <c r="G213" s="82"/>
      <c r="H213" s="83"/>
      <c r="I213" s="43"/>
      <c r="J213" s="35"/>
      <c r="K213" s="35"/>
      <c r="L213" s="35"/>
      <c r="M213" s="35"/>
      <c r="N213" s="35"/>
      <c r="O213" s="35"/>
      <c r="P213" s="35"/>
      <c r="Q213" s="35"/>
      <c r="R213" s="68"/>
      <c r="S213" s="56"/>
      <c r="T213" s="61"/>
    </row>
    <row r="214" spans="1:20" ht="13.5" thickBot="1">
      <c r="A214" s="3">
        <v>18</v>
      </c>
      <c r="B214" s="36" t="s">
        <v>15</v>
      </c>
      <c r="C214" s="37"/>
      <c r="D214" s="37"/>
      <c r="E214" s="37"/>
      <c r="F214" s="37"/>
      <c r="G214" s="37"/>
      <c r="H214" s="38"/>
      <c r="I214" s="3" t="s">
        <v>23</v>
      </c>
      <c r="J214" s="3">
        <v>3</v>
      </c>
      <c r="K214" s="3">
        <v>6</v>
      </c>
      <c r="L214" s="3">
        <v>5</v>
      </c>
      <c r="M214" s="3">
        <v>6</v>
      </c>
      <c r="N214" s="3">
        <v>7</v>
      </c>
      <c r="O214" s="3">
        <v>8</v>
      </c>
      <c r="P214" s="3">
        <v>7</v>
      </c>
      <c r="Q214" s="3">
        <v>7</v>
      </c>
      <c r="R214" s="18">
        <v>8</v>
      </c>
      <c r="S214" s="16">
        <v>0.5</v>
      </c>
      <c r="T214" s="23">
        <f>J214+K214+L214+M214+N214+O214+P214+Q214+R214</f>
        <v>57</v>
      </c>
    </row>
    <row r="215" spans="1:20" ht="13.5" thickBot="1">
      <c r="A215" s="3">
        <v>19</v>
      </c>
      <c r="B215" s="36" t="s">
        <v>57</v>
      </c>
      <c r="C215" s="37"/>
      <c r="D215" s="37"/>
      <c r="E215" s="37"/>
      <c r="F215" s="37"/>
      <c r="G215" s="37"/>
      <c r="H215" s="38"/>
      <c r="I215" s="3" t="s">
        <v>23</v>
      </c>
      <c r="J215" s="3">
        <v>8</v>
      </c>
      <c r="K215" s="3">
        <v>8</v>
      </c>
      <c r="L215" s="3">
        <v>6</v>
      </c>
      <c r="M215" s="3">
        <v>6</v>
      </c>
      <c r="N215" s="3">
        <v>8</v>
      </c>
      <c r="O215" s="3">
        <v>6</v>
      </c>
      <c r="P215" s="3">
        <v>8</v>
      </c>
      <c r="Q215" s="3">
        <v>8</v>
      </c>
      <c r="R215" s="18">
        <v>8</v>
      </c>
      <c r="S215" s="16">
        <v>0.4</v>
      </c>
      <c r="T215" s="5">
        <f>SUM(J215:R215)</f>
        <v>66</v>
      </c>
    </row>
    <row r="216" spans="1:20" ht="13.5" thickBot="1">
      <c r="A216" s="3">
        <v>20</v>
      </c>
      <c r="B216" s="36" t="s">
        <v>54</v>
      </c>
      <c r="C216" s="37"/>
      <c r="D216" s="37"/>
      <c r="E216" s="37"/>
      <c r="F216" s="37"/>
      <c r="G216" s="37"/>
      <c r="H216" s="38"/>
      <c r="I216" s="3" t="s">
        <v>23</v>
      </c>
      <c r="J216" s="3">
        <v>1</v>
      </c>
      <c r="K216" s="3">
        <v>1</v>
      </c>
      <c r="L216" s="3">
        <v>1</v>
      </c>
      <c r="M216" s="3">
        <v>1</v>
      </c>
      <c r="N216" s="3">
        <v>1</v>
      </c>
      <c r="O216" s="3">
        <v>1</v>
      </c>
      <c r="P216" s="3">
        <v>1</v>
      </c>
      <c r="Q216" s="3">
        <v>1</v>
      </c>
      <c r="R216" s="18">
        <v>1</v>
      </c>
      <c r="S216" s="16">
        <v>2</v>
      </c>
      <c r="T216" s="5">
        <v>9</v>
      </c>
    </row>
    <row r="217" spans="1:20" ht="12.75">
      <c r="A217" s="42">
        <v>21</v>
      </c>
      <c r="B217" s="87" t="s">
        <v>59</v>
      </c>
      <c r="C217" s="88"/>
      <c r="D217" s="88"/>
      <c r="E217" s="88"/>
      <c r="F217" s="88"/>
      <c r="G217" s="88"/>
      <c r="H217" s="89"/>
      <c r="I217" s="51" t="s">
        <v>23</v>
      </c>
      <c r="J217" s="51">
        <v>1</v>
      </c>
      <c r="K217" s="90"/>
      <c r="L217" s="91"/>
      <c r="M217" s="51">
        <v>1</v>
      </c>
      <c r="N217" s="90"/>
      <c r="O217" s="91"/>
      <c r="P217" s="51">
        <v>1</v>
      </c>
      <c r="Q217" s="90"/>
      <c r="R217" s="91"/>
      <c r="S217" s="54">
        <v>3</v>
      </c>
      <c r="T217" s="57">
        <v>3</v>
      </c>
    </row>
    <row r="218" spans="1:20" ht="12.75">
      <c r="A218" s="50"/>
      <c r="B218" s="96" t="s">
        <v>60</v>
      </c>
      <c r="C218" s="97"/>
      <c r="D218" s="97"/>
      <c r="E218" s="97"/>
      <c r="F218" s="97"/>
      <c r="G218" s="97"/>
      <c r="H218" s="98"/>
      <c r="I218" s="52"/>
      <c r="J218" s="52"/>
      <c r="K218" s="92"/>
      <c r="L218" s="93"/>
      <c r="M218" s="52"/>
      <c r="N218" s="92"/>
      <c r="O218" s="93"/>
      <c r="P218" s="52"/>
      <c r="Q218" s="92"/>
      <c r="R218" s="93"/>
      <c r="S218" s="55"/>
      <c r="T218" s="58">
        <f>SUM(L218:R218)</f>
        <v>0</v>
      </c>
    </row>
    <row r="219" spans="1:20" ht="12.75">
      <c r="A219" s="50"/>
      <c r="B219" s="96" t="s">
        <v>61</v>
      </c>
      <c r="C219" s="97"/>
      <c r="D219" s="97"/>
      <c r="E219" s="97"/>
      <c r="F219" s="97"/>
      <c r="G219" s="97"/>
      <c r="H219" s="98"/>
      <c r="I219" s="52"/>
      <c r="J219" s="52"/>
      <c r="K219" s="92"/>
      <c r="L219" s="93"/>
      <c r="M219" s="52"/>
      <c r="N219" s="92"/>
      <c r="O219" s="93"/>
      <c r="P219" s="52"/>
      <c r="Q219" s="92"/>
      <c r="R219" s="93"/>
      <c r="S219" s="55"/>
      <c r="T219" s="58">
        <f>SUM(L219:R219)</f>
        <v>0</v>
      </c>
    </row>
    <row r="220" spans="1:20" ht="13.5" thickBot="1">
      <c r="A220" s="43"/>
      <c r="B220" s="81" t="s">
        <v>62</v>
      </c>
      <c r="C220" s="82"/>
      <c r="D220" s="82"/>
      <c r="E220" s="82"/>
      <c r="F220" s="82"/>
      <c r="G220" s="82"/>
      <c r="H220" s="83"/>
      <c r="I220" s="53"/>
      <c r="J220" s="53"/>
      <c r="K220" s="94"/>
      <c r="L220" s="95"/>
      <c r="M220" s="53"/>
      <c r="N220" s="94"/>
      <c r="O220" s="95"/>
      <c r="P220" s="53"/>
      <c r="Q220" s="94"/>
      <c r="R220" s="95"/>
      <c r="S220" s="56"/>
      <c r="T220" s="59">
        <f>SUM(L220:R220)</f>
        <v>0</v>
      </c>
    </row>
    <row r="221" spans="1:20" ht="12.75">
      <c r="A221" s="42">
        <v>22</v>
      </c>
      <c r="B221" s="87" t="s">
        <v>63</v>
      </c>
      <c r="C221" s="88"/>
      <c r="D221" s="88"/>
      <c r="E221" s="88"/>
      <c r="F221" s="88"/>
      <c r="G221" s="88"/>
      <c r="H221" s="89"/>
      <c r="I221" s="42" t="s">
        <v>23</v>
      </c>
      <c r="J221" s="42">
        <v>1</v>
      </c>
      <c r="K221" s="42">
        <v>1</v>
      </c>
      <c r="L221" s="42">
        <v>1</v>
      </c>
      <c r="M221" s="51">
        <v>1</v>
      </c>
      <c r="N221" s="90"/>
      <c r="O221" s="91"/>
      <c r="P221" s="51">
        <v>1</v>
      </c>
      <c r="Q221" s="90"/>
      <c r="R221" s="91"/>
      <c r="S221" s="54">
        <v>0.5</v>
      </c>
      <c r="T221" s="57">
        <v>7</v>
      </c>
    </row>
    <row r="222" spans="1:20" ht="12.75">
      <c r="A222" s="50"/>
      <c r="B222" s="96" t="s">
        <v>64</v>
      </c>
      <c r="C222" s="97"/>
      <c r="D222" s="97"/>
      <c r="E222" s="97"/>
      <c r="F222" s="97"/>
      <c r="G222" s="97"/>
      <c r="H222" s="98"/>
      <c r="I222" s="50"/>
      <c r="J222" s="50"/>
      <c r="K222" s="50"/>
      <c r="L222" s="50"/>
      <c r="M222" s="52"/>
      <c r="N222" s="92"/>
      <c r="O222" s="93"/>
      <c r="P222" s="52"/>
      <c r="Q222" s="92"/>
      <c r="R222" s="93"/>
      <c r="S222" s="55"/>
      <c r="T222" s="58">
        <f>SUM(L222:R222)</f>
        <v>0</v>
      </c>
    </row>
    <row r="223" spans="1:20" ht="13.5" thickBot="1">
      <c r="A223" s="43"/>
      <c r="B223" s="81" t="s">
        <v>65</v>
      </c>
      <c r="C223" s="82"/>
      <c r="D223" s="82"/>
      <c r="E223" s="82"/>
      <c r="F223" s="82"/>
      <c r="G223" s="82"/>
      <c r="H223" s="83"/>
      <c r="I223" s="43"/>
      <c r="J223" s="43"/>
      <c r="K223" s="43"/>
      <c r="L223" s="43"/>
      <c r="M223" s="53"/>
      <c r="N223" s="94"/>
      <c r="O223" s="95"/>
      <c r="P223" s="53"/>
      <c r="Q223" s="94"/>
      <c r="R223" s="95"/>
      <c r="S223" s="56"/>
      <c r="T223" s="59">
        <f>SUM(L223:R223)</f>
        <v>0</v>
      </c>
    </row>
    <row r="224" spans="1:20" ht="13.5" thickBot="1">
      <c r="A224" s="3">
        <v>23</v>
      </c>
      <c r="B224" s="37" t="s">
        <v>66</v>
      </c>
      <c r="C224" s="37"/>
      <c r="D224" s="37"/>
      <c r="E224" s="37"/>
      <c r="F224" s="37"/>
      <c r="G224" s="37"/>
      <c r="H224" s="37"/>
      <c r="I224" s="3" t="s">
        <v>23</v>
      </c>
      <c r="J224" s="3">
        <v>1</v>
      </c>
      <c r="K224" s="3">
        <v>1</v>
      </c>
      <c r="L224" s="3">
        <v>1</v>
      </c>
      <c r="M224" s="84">
        <v>1</v>
      </c>
      <c r="N224" s="85"/>
      <c r="O224" s="86"/>
      <c r="P224" s="84">
        <v>1</v>
      </c>
      <c r="Q224" s="85"/>
      <c r="R224" s="86"/>
      <c r="S224" s="16">
        <v>0.5</v>
      </c>
      <c r="T224" s="5">
        <v>5</v>
      </c>
    </row>
    <row r="225" spans="1:20" ht="12.75">
      <c r="A225" s="42">
        <v>24</v>
      </c>
      <c r="B225" s="87" t="s">
        <v>67</v>
      </c>
      <c r="C225" s="88"/>
      <c r="D225" s="88"/>
      <c r="E225" s="88"/>
      <c r="F225" s="88"/>
      <c r="G225" s="88"/>
      <c r="H225" s="89"/>
      <c r="I225" s="42" t="s">
        <v>23</v>
      </c>
      <c r="J225" s="34">
        <v>11</v>
      </c>
      <c r="K225" s="34">
        <v>1</v>
      </c>
      <c r="L225" s="34">
        <v>9</v>
      </c>
      <c r="M225" s="34">
        <v>14</v>
      </c>
      <c r="N225" s="34">
        <v>6</v>
      </c>
      <c r="O225" s="34">
        <v>6</v>
      </c>
      <c r="P225" s="34">
        <v>5</v>
      </c>
      <c r="Q225" s="34">
        <v>10</v>
      </c>
      <c r="R225" s="34">
        <v>6</v>
      </c>
      <c r="S225" s="54">
        <v>0.5</v>
      </c>
      <c r="T225" s="60">
        <f>SUM(J225:R226)</f>
        <v>68</v>
      </c>
    </row>
    <row r="226" spans="1:20" ht="13.5" thickBot="1">
      <c r="A226" s="43"/>
      <c r="B226" s="81" t="s">
        <v>68</v>
      </c>
      <c r="C226" s="82"/>
      <c r="D226" s="82"/>
      <c r="E226" s="82"/>
      <c r="F226" s="82"/>
      <c r="G226" s="82"/>
      <c r="H226" s="83"/>
      <c r="I226" s="43"/>
      <c r="J226" s="35"/>
      <c r="K226" s="35"/>
      <c r="L226" s="35"/>
      <c r="M226" s="35"/>
      <c r="N226" s="35"/>
      <c r="O226" s="35"/>
      <c r="P226" s="35"/>
      <c r="Q226" s="35"/>
      <c r="R226" s="35"/>
      <c r="S226" s="56"/>
      <c r="T226" s="61"/>
    </row>
    <row r="227" spans="1:20" ht="12.75">
      <c r="A227" s="42">
        <v>25</v>
      </c>
      <c r="B227" s="44" t="s">
        <v>69</v>
      </c>
      <c r="C227" s="45"/>
      <c r="D227" s="45"/>
      <c r="E227" s="45"/>
      <c r="F227" s="45"/>
      <c r="G227" s="45"/>
      <c r="H227" s="46"/>
      <c r="I227" s="51" t="s">
        <v>23</v>
      </c>
      <c r="J227" s="34">
        <v>1</v>
      </c>
      <c r="K227" s="34">
        <v>1</v>
      </c>
      <c r="L227" s="34">
        <v>1</v>
      </c>
      <c r="M227" s="34">
        <v>1</v>
      </c>
      <c r="N227" s="34">
        <v>1</v>
      </c>
      <c r="O227" s="34">
        <v>1</v>
      </c>
      <c r="P227" s="34">
        <v>1</v>
      </c>
      <c r="Q227" s="34">
        <v>1</v>
      </c>
      <c r="R227" s="34">
        <v>1</v>
      </c>
      <c r="S227" s="54">
        <v>1</v>
      </c>
      <c r="T227" s="60">
        <v>9</v>
      </c>
    </row>
    <row r="228" spans="1:20" ht="13.5" thickBot="1">
      <c r="A228" s="43"/>
      <c r="B228" s="47"/>
      <c r="C228" s="48"/>
      <c r="D228" s="48"/>
      <c r="E228" s="48"/>
      <c r="F228" s="48"/>
      <c r="G228" s="48"/>
      <c r="H228" s="49"/>
      <c r="I228" s="53"/>
      <c r="J228" s="35"/>
      <c r="K228" s="35"/>
      <c r="L228" s="35"/>
      <c r="M228" s="35"/>
      <c r="N228" s="35"/>
      <c r="O228" s="35"/>
      <c r="P228" s="35"/>
      <c r="Q228" s="35"/>
      <c r="R228" s="35"/>
      <c r="S228" s="56"/>
      <c r="T228" s="61"/>
    </row>
    <row r="229" spans="1:20" ht="12.75">
      <c r="A229" s="42">
        <v>26</v>
      </c>
      <c r="B229" s="44" t="s">
        <v>70</v>
      </c>
      <c r="C229" s="45"/>
      <c r="D229" s="45"/>
      <c r="E229" s="45"/>
      <c r="F229" s="45"/>
      <c r="G229" s="45"/>
      <c r="H229" s="46"/>
      <c r="I229" s="42" t="s">
        <v>23</v>
      </c>
      <c r="J229" s="65">
        <v>1</v>
      </c>
      <c r="K229" s="66"/>
      <c r="L229" s="67"/>
      <c r="M229" s="65">
        <v>1</v>
      </c>
      <c r="N229" s="66"/>
      <c r="O229" s="67"/>
      <c r="P229" s="65">
        <v>1</v>
      </c>
      <c r="Q229" s="66"/>
      <c r="R229" s="67"/>
      <c r="S229" s="54">
        <v>1</v>
      </c>
      <c r="T229" s="60">
        <f>SUM(J229+M229+P229)</f>
        <v>3</v>
      </c>
    </row>
    <row r="230" spans="1:20" ht="13.5" thickBot="1">
      <c r="A230" s="43"/>
      <c r="B230" s="47"/>
      <c r="C230" s="48"/>
      <c r="D230" s="48"/>
      <c r="E230" s="48"/>
      <c r="F230" s="48"/>
      <c r="G230" s="48"/>
      <c r="H230" s="49"/>
      <c r="I230" s="43"/>
      <c r="J230" s="68"/>
      <c r="K230" s="69"/>
      <c r="L230" s="70"/>
      <c r="M230" s="68"/>
      <c r="N230" s="69"/>
      <c r="O230" s="70"/>
      <c r="P230" s="68"/>
      <c r="Q230" s="69"/>
      <c r="R230" s="70"/>
      <c r="S230" s="56"/>
      <c r="T230" s="61"/>
    </row>
    <row r="231" spans="1:20" ht="12.75">
      <c r="A231" s="42">
        <v>27</v>
      </c>
      <c r="B231" s="44" t="s">
        <v>71</v>
      </c>
      <c r="C231" s="45"/>
      <c r="D231" s="45"/>
      <c r="E231" s="45"/>
      <c r="F231" s="45"/>
      <c r="G231" s="45"/>
      <c r="H231" s="46"/>
      <c r="I231" s="42" t="s">
        <v>23</v>
      </c>
      <c r="J231" s="73">
        <v>1</v>
      </c>
      <c r="K231" s="74"/>
      <c r="L231" s="75"/>
      <c r="M231" s="73">
        <v>1</v>
      </c>
      <c r="N231" s="74"/>
      <c r="O231" s="75"/>
      <c r="P231" s="73">
        <v>1</v>
      </c>
      <c r="Q231" s="74"/>
      <c r="R231" s="75"/>
      <c r="S231" s="71">
        <v>3</v>
      </c>
      <c r="T231" s="79">
        <f>J231+M231+P231</f>
        <v>3</v>
      </c>
    </row>
    <row r="232" spans="1:20" ht="13.5" thickBot="1">
      <c r="A232" s="43"/>
      <c r="B232" s="47"/>
      <c r="C232" s="48"/>
      <c r="D232" s="48"/>
      <c r="E232" s="48"/>
      <c r="F232" s="48"/>
      <c r="G232" s="48"/>
      <c r="H232" s="49"/>
      <c r="I232" s="43"/>
      <c r="J232" s="76"/>
      <c r="K232" s="77"/>
      <c r="L232" s="78"/>
      <c r="M232" s="76"/>
      <c r="N232" s="77"/>
      <c r="O232" s="78"/>
      <c r="P232" s="76"/>
      <c r="Q232" s="77"/>
      <c r="R232" s="78"/>
      <c r="S232" s="72"/>
      <c r="T232" s="80"/>
    </row>
    <row r="233" spans="1:20" ht="13.5" thickBot="1">
      <c r="A233" s="3">
        <v>28</v>
      </c>
      <c r="B233" s="36" t="s">
        <v>72</v>
      </c>
      <c r="C233" s="37"/>
      <c r="D233" s="37"/>
      <c r="E233" s="37"/>
      <c r="F233" s="37"/>
      <c r="G233" s="37"/>
      <c r="H233" s="38"/>
      <c r="I233" s="3" t="s">
        <v>23</v>
      </c>
      <c r="J233" s="3">
        <v>2</v>
      </c>
      <c r="K233" s="3">
        <v>2</v>
      </c>
      <c r="L233" s="3">
        <v>2</v>
      </c>
      <c r="M233" s="3">
        <v>2</v>
      </c>
      <c r="N233" s="3">
        <v>2</v>
      </c>
      <c r="O233" s="3">
        <v>2</v>
      </c>
      <c r="P233" s="3">
        <v>2</v>
      </c>
      <c r="Q233" s="3">
        <v>2</v>
      </c>
      <c r="R233" s="18">
        <v>2</v>
      </c>
      <c r="S233" s="16">
        <v>0.5</v>
      </c>
      <c r="T233" s="5">
        <v>18</v>
      </c>
    </row>
    <row r="234" spans="1:20" ht="12.75">
      <c r="A234" s="42">
        <v>29</v>
      </c>
      <c r="B234" s="44" t="s">
        <v>73</v>
      </c>
      <c r="C234" s="45"/>
      <c r="D234" s="45"/>
      <c r="E234" s="45"/>
      <c r="F234" s="45"/>
      <c r="G234" s="45"/>
      <c r="H234" s="46"/>
      <c r="I234" s="42" t="s">
        <v>23</v>
      </c>
      <c r="J234" s="73">
        <v>1</v>
      </c>
      <c r="K234" s="74"/>
      <c r="L234" s="75"/>
      <c r="M234" s="73">
        <v>1</v>
      </c>
      <c r="N234" s="74"/>
      <c r="O234" s="75"/>
      <c r="P234" s="73">
        <v>1</v>
      </c>
      <c r="Q234" s="74"/>
      <c r="R234" s="75"/>
      <c r="S234" s="71">
        <v>0.5</v>
      </c>
      <c r="T234" s="79">
        <f>J234+M234+P234</f>
        <v>3</v>
      </c>
    </row>
    <row r="235" spans="1:20" ht="13.5" thickBot="1">
      <c r="A235" s="43"/>
      <c r="B235" s="47"/>
      <c r="C235" s="48"/>
      <c r="D235" s="48"/>
      <c r="E235" s="48"/>
      <c r="F235" s="48"/>
      <c r="G235" s="48"/>
      <c r="H235" s="49"/>
      <c r="I235" s="43"/>
      <c r="J235" s="76"/>
      <c r="K235" s="77"/>
      <c r="L235" s="78"/>
      <c r="M235" s="76"/>
      <c r="N235" s="77"/>
      <c r="O235" s="78"/>
      <c r="P235" s="76"/>
      <c r="Q235" s="77"/>
      <c r="R235" s="78"/>
      <c r="S235" s="72"/>
      <c r="T235" s="80"/>
    </row>
    <row r="236" spans="1:20" ht="12.75">
      <c r="A236" s="42">
        <v>30</v>
      </c>
      <c r="B236" s="44" t="s">
        <v>74</v>
      </c>
      <c r="C236" s="45"/>
      <c r="D236" s="45"/>
      <c r="E236" s="45"/>
      <c r="F236" s="45"/>
      <c r="G236" s="45"/>
      <c r="H236" s="46"/>
      <c r="I236" s="42" t="s">
        <v>23</v>
      </c>
      <c r="J236" s="65">
        <v>1</v>
      </c>
      <c r="K236" s="66"/>
      <c r="L236" s="67"/>
      <c r="M236" s="65">
        <v>1</v>
      </c>
      <c r="N236" s="66"/>
      <c r="O236" s="67"/>
      <c r="P236" s="65">
        <v>1</v>
      </c>
      <c r="Q236" s="66"/>
      <c r="R236" s="67"/>
      <c r="S236" s="71">
        <v>0.5</v>
      </c>
      <c r="T236" s="60">
        <f>SUM(J236+M236+P236)</f>
        <v>3</v>
      </c>
    </row>
    <row r="237" spans="1:20" ht="13.5" thickBot="1">
      <c r="A237" s="43"/>
      <c r="B237" s="47"/>
      <c r="C237" s="48"/>
      <c r="D237" s="48"/>
      <c r="E237" s="48"/>
      <c r="F237" s="48"/>
      <c r="G237" s="48"/>
      <c r="H237" s="49"/>
      <c r="I237" s="43"/>
      <c r="J237" s="68"/>
      <c r="K237" s="69"/>
      <c r="L237" s="70"/>
      <c r="M237" s="68"/>
      <c r="N237" s="69"/>
      <c r="O237" s="70"/>
      <c r="P237" s="68"/>
      <c r="Q237" s="69"/>
      <c r="R237" s="70"/>
      <c r="S237" s="72"/>
      <c r="T237" s="61"/>
    </row>
    <row r="238" spans="1:20" ht="12.75">
      <c r="A238" s="42">
        <v>31</v>
      </c>
      <c r="B238" s="44" t="s">
        <v>75</v>
      </c>
      <c r="C238" s="45"/>
      <c r="D238" s="45"/>
      <c r="E238" s="45"/>
      <c r="F238" s="45"/>
      <c r="G238" s="45"/>
      <c r="H238" s="46"/>
      <c r="I238" s="42" t="s">
        <v>23</v>
      </c>
      <c r="J238" s="65">
        <v>1</v>
      </c>
      <c r="K238" s="66"/>
      <c r="L238" s="67"/>
      <c r="M238" s="65">
        <v>1</v>
      </c>
      <c r="N238" s="66"/>
      <c r="O238" s="67"/>
      <c r="P238" s="65">
        <v>1</v>
      </c>
      <c r="Q238" s="66"/>
      <c r="R238" s="67"/>
      <c r="S238" s="71">
        <v>0.5</v>
      </c>
      <c r="T238" s="60">
        <f>SUM(J238+M238+P238)</f>
        <v>3</v>
      </c>
    </row>
    <row r="239" spans="1:20" ht="13.5" thickBot="1">
      <c r="A239" s="43"/>
      <c r="B239" s="47"/>
      <c r="C239" s="48"/>
      <c r="D239" s="48"/>
      <c r="E239" s="48"/>
      <c r="F239" s="48"/>
      <c r="G239" s="48"/>
      <c r="H239" s="49"/>
      <c r="I239" s="43"/>
      <c r="J239" s="68"/>
      <c r="K239" s="69"/>
      <c r="L239" s="70"/>
      <c r="M239" s="68"/>
      <c r="N239" s="69"/>
      <c r="O239" s="70"/>
      <c r="P239" s="68"/>
      <c r="Q239" s="69"/>
      <c r="R239" s="70"/>
      <c r="S239" s="72"/>
      <c r="T239" s="61"/>
    </row>
    <row r="240" spans="1:20" ht="12.75">
      <c r="A240" s="42">
        <v>32</v>
      </c>
      <c r="B240" s="44" t="s">
        <v>76</v>
      </c>
      <c r="C240" s="45"/>
      <c r="D240" s="45"/>
      <c r="E240" s="45"/>
      <c r="F240" s="45"/>
      <c r="G240" s="45"/>
      <c r="H240" s="46"/>
      <c r="I240" s="42" t="s">
        <v>23</v>
      </c>
      <c r="J240" s="34">
        <v>1</v>
      </c>
      <c r="K240" s="34">
        <v>1</v>
      </c>
      <c r="L240" s="34">
        <v>1</v>
      </c>
      <c r="M240" s="34">
        <v>1</v>
      </c>
      <c r="N240" s="34">
        <v>1</v>
      </c>
      <c r="O240" s="34">
        <v>1</v>
      </c>
      <c r="P240" s="34">
        <v>1</v>
      </c>
      <c r="Q240" s="34">
        <v>1</v>
      </c>
      <c r="R240" s="34">
        <v>1</v>
      </c>
      <c r="S240" s="54">
        <v>0.2</v>
      </c>
      <c r="T240" s="60">
        <v>9</v>
      </c>
    </row>
    <row r="241" spans="1:20" ht="12.75" customHeight="1" thickBot="1">
      <c r="A241" s="43"/>
      <c r="B241" s="47"/>
      <c r="C241" s="48"/>
      <c r="D241" s="48"/>
      <c r="E241" s="48"/>
      <c r="F241" s="48"/>
      <c r="G241" s="48"/>
      <c r="H241" s="49"/>
      <c r="I241" s="43"/>
      <c r="J241" s="35"/>
      <c r="K241" s="35"/>
      <c r="L241" s="35"/>
      <c r="M241" s="35"/>
      <c r="N241" s="35"/>
      <c r="O241" s="35"/>
      <c r="P241" s="35"/>
      <c r="Q241" s="35"/>
      <c r="R241" s="35"/>
      <c r="S241" s="56"/>
      <c r="T241" s="61"/>
    </row>
    <row r="242" spans="1:20" ht="12.75">
      <c r="A242" s="42">
        <v>33</v>
      </c>
      <c r="B242" s="44" t="s">
        <v>77</v>
      </c>
      <c r="C242" s="45"/>
      <c r="D242" s="45"/>
      <c r="E242" s="45"/>
      <c r="F242" s="45"/>
      <c r="G242" s="45"/>
      <c r="H242" s="46"/>
      <c r="I242" s="42" t="s">
        <v>23</v>
      </c>
      <c r="J242" s="42">
        <v>1</v>
      </c>
      <c r="K242" s="42">
        <v>1</v>
      </c>
      <c r="L242" s="42">
        <v>1</v>
      </c>
      <c r="M242" s="42">
        <v>1</v>
      </c>
      <c r="N242" s="42">
        <v>1</v>
      </c>
      <c r="O242" s="42">
        <v>1</v>
      </c>
      <c r="P242" s="42">
        <v>1</v>
      </c>
      <c r="Q242" s="42">
        <v>1</v>
      </c>
      <c r="R242" s="51">
        <v>1</v>
      </c>
      <c r="S242" s="54">
        <v>3</v>
      </c>
      <c r="T242" s="57">
        <v>9</v>
      </c>
    </row>
    <row r="243" spans="1:20" ht="12.75">
      <c r="A243" s="50"/>
      <c r="B243" s="62"/>
      <c r="C243" s="63"/>
      <c r="D243" s="63"/>
      <c r="E243" s="63"/>
      <c r="F243" s="63"/>
      <c r="G243" s="63"/>
      <c r="H243" s="64"/>
      <c r="I243" s="50"/>
      <c r="J243" s="50"/>
      <c r="K243" s="50"/>
      <c r="L243" s="50"/>
      <c r="M243" s="50"/>
      <c r="N243" s="50"/>
      <c r="O243" s="50"/>
      <c r="P243" s="50"/>
      <c r="Q243" s="50"/>
      <c r="R243" s="52"/>
      <c r="S243" s="55"/>
      <c r="T243" s="58">
        <f>SUM(L243:R243)</f>
        <v>0</v>
      </c>
    </row>
    <row r="244" spans="1:20" ht="13.5" thickBot="1">
      <c r="A244" s="43"/>
      <c r="B244" s="47"/>
      <c r="C244" s="48"/>
      <c r="D244" s="48"/>
      <c r="E244" s="48"/>
      <c r="F244" s="48"/>
      <c r="G244" s="48"/>
      <c r="H244" s="49"/>
      <c r="I244" s="43"/>
      <c r="J244" s="43"/>
      <c r="K244" s="43"/>
      <c r="L244" s="43"/>
      <c r="M244" s="43"/>
      <c r="N244" s="43"/>
      <c r="O244" s="43"/>
      <c r="P244" s="43"/>
      <c r="Q244" s="43"/>
      <c r="R244" s="53"/>
      <c r="S244" s="56"/>
      <c r="T244" s="59">
        <f>SUM(L244:R244)</f>
        <v>0</v>
      </c>
    </row>
    <row r="245" spans="1:20" ht="12.75">
      <c r="A245" s="42">
        <v>34</v>
      </c>
      <c r="B245" s="44" t="s">
        <v>78</v>
      </c>
      <c r="C245" s="45"/>
      <c r="D245" s="45"/>
      <c r="E245" s="45"/>
      <c r="F245" s="45"/>
      <c r="G245" s="45"/>
      <c r="H245" s="46"/>
      <c r="I245" s="42" t="s">
        <v>23</v>
      </c>
      <c r="J245" s="34">
        <v>1</v>
      </c>
      <c r="K245" s="34">
        <v>1</v>
      </c>
      <c r="L245" s="34">
        <v>1</v>
      </c>
      <c r="M245" s="122"/>
      <c r="N245" s="122"/>
      <c r="O245" s="122"/>
      <c r="P245" s="122"/>
      <c r="Q245" s="122"/>
      <c r="R245" s="104"/>
      <c r="S245" s="32"/>
      <c r="T245" s="34">
        <f>SUM(J245:R246)</f>
        <v>3</v>
      </c>
    </row>
    <row r="246" spans="1:20" ht="13.5" thickBot="1">
      <c r="A246" s="43"/>
      <c r="B246" s="47"/>
      <c r="C246" s="48"/>
      <c r="D246" s="48"/>
      <c r="E246" s="48"/>
      <c r="F246" s="48"/>
      <c r="G246" s="48"/>
      <c r="H246" s="49"/>
      <c r="I246" s="43"/>
      <c r="J246" s="35"/>
      <c r="K246" s="35"/>
      <c r="L246" s="35"/>
      <c r="M246" s="123"/>
      <c r="N246" s="123"/>
      <c r="O246" s="123"/>
      <c r="P246" s="123"/>
      <c r="Q246" s="123"/>
      <c r="R246" s="107"/>
      <c r="S246" s="33"/>
      <c r="T246" s="35"/>
    </row>
    <row r="247" spans="1:20" ht="18" thickBot="1">
      <c r="A247" s="27"/>
      <c r="B247" s="28"/>
      <c r="C247" s="28"/>
      <c r="D247" s="28"/>
      <c r="E247" s="28"/>
      <c r="F247" s="28"/>
      <c r="G247" s="28"/>
      <c r="H247" s="28"/>
      <c r="I247" s="28"/>
      <c r="J247" s="124" t="s">
        <v>86</v>
      </c>
      <c r="K247" s="124"/>
      <c r="L247" s="124"/>
      <c r="M247" s="124"/>
      <c r="N247" s="124"/>
      <c r="O247" s="124"/>
      <c r="P247" s="124"/>
      <c r="Q247" s="28"/>
      <c r="R247" s="28"/>
      <c r="S247" s="29"/>
      <c r="T247" s="29"/>
    </row>
    <row r="248" spans="1:20" ht="13.5" customHeight="1" thickBot="1">
      <c r="A248" s="8"/>
      <c r="B248" s="110"/>
      <c r="C248" s="110"/>
      <c r="D248" s="110"/>
      <c r="E248" s="110"/>
      <c r="F248" s="110"/>
      <c r="G248" s="110"/>
      <c r="H248" s="110"/>
      <c r="I248" s="57" t="s">
        <v>19</v>
      </c>
      <c r="J248" s="111" t="s">
        <v>82</v>
      </c>
      <c r="K248" s="112"/>
      <c r="L248" s="113"/>
      <c r="M248" s="112" t="s">
        <v>81</v>
      </c>
      <c r="N248" s="112"/>
      <c r="O248" s="112"/>
      <c r="P248" s="112"/>
      <c r="Q248" s="112"/>
      <c r="R248" s="113"/>
      <c r="S248" s="13"/>
      <c r="T248" s="13"/>
    </row>
    <row r="249" spans="1:20" ht="43.5" customHeight="1" thickBot="1">
      <c r="A249" s="57" t="s">
        <v>0</v>
      </c>
      <c r="B249" s="114" t="s">
        <v>1</v>
      </c>
      <c r="C249" s="115"/>
      <c r="D249" s="115"/>
      <c r="E249" s="115"/>
      <c r="F249" s="115"/>
      <c r="G249" s="115"/>
      <c r="H249" s="115"/>
      <c r="I249" s="59"/>
      <c r="J249" s="5" t="s">
        <v>95</v>
      </c>
      <c r="K249" s="5" t="s">
        <v>96</v>
      </c>
      <c r="L249" s="5" t="s">
        <v>97</v>
      </c>
      <c r="M249" s="5" t="s">
        <v>95</v>
      </c>
      <c r="N249" s="5" t="s">
        <v>96</v>
      </c>
      <c r="O249" s="5" t="s">
        <v>97</v>
      </c>
      <c r="P249" s="5" t="s">
        <v>98</v>
      </c>
      <c r="Q249" s="5" t="s">
        <v>99</v>
      </c>
      <c r="R249" s="5" t="s">
        <v>100</v>
      </c>
      <c r="S249" s="5" t="s">
        <v>31</v>
      </c>
      <c r="T249" s="5" t="s">
        <v>33</v>
      </c>
    </row>
    <row r="250" spans="1:20" ht="13.5" hidden="1" thickBot="1">
      <c r="A250" s="59"/>
      <c r="B250" s="116"/>
      <c r="C250" s="117"/>
      <c r="D250" s="117"/>
      <c r="E250" s="117"/>
      <c r="F250" s="117"/>
      <c r="G250" s="117"/>
      <c r="H250" s="118"/>
      <c r="I250" s="2" t="s">
        <v>20</v>
      </c>
      <c r="J250" s="119"/>
      <c r="K250" s="120"/>
      <c r="L250" s="121"/>
      <c r="M250" s="7"/>
      <c r="N250" s="7"/>
      <c r="O250" s="7"/>
      <c r="P250" s="7"/>
      <c r="Q250" s="2"/>
      <c r="R250" s="11"/>
      <c r="S250" s="2" t="s">
        <v>32</v>
      </c>
      <c r="T250" s="5" t="s">
        <v>34</v>
      </c>
    </row>
    <row r="251" spans="1:20" ht="13.5" thickBot="1">
      <c r="A251" s="3">
        <v>1</v>
      </c>
      <c r="B251" s="36" t="s">
        <v>87</v>
      </c>
      <c r="C251" s="37"/>
      <c r="D251" s="37"/>
      <c r="E251" s="37"/>
      <c r="F251" s="37"/>
      <c r="G251" s="37"/>
      <c r="H251" s="38"/>
      <c r="I251" s="3" t="s">
        <v>21</v>
      </c>
      <c r="J251" s="84">
        <v>500</v>
      </c>
      <c r="K251" s="85"/>
      <c r="L251" s="86"/>
      <c r="M251" s="84">
        <v>900</v>
      </c>
      <c r="N251" s="85"/>
      <c r="O251" s="85"/>
      <c r="P251" s="85"/>
      <c r="Q251" s="85"/>
      <c r="R251" s="86"/>
      <c r="S251" s="16">
        <v>0.003</v>
      </c>
      <c r="T251" s="23">
        <f>J251+K251+L251+M251+N251+O251+P251+Q251+R251</f>
        <v>1400</v>
      </c>
    </row>
    <row r="252" spans="1:20" ht="12.75">
      <c r="A252" s="42">
        <v>2</v>
      </c>
      <c r="B252" s="87" t="s">
        <v>7</v>
      </c>
      <c r="C252" s="88"/>
      <c r="D252" s="88"/>
      <c r="E252" s="88"/>
      <c r="F252" s="88"/>
      <c r="G252" s="88"/>
      <c r="H252" s="88"/>
      <c r="I252" s="42" t="s">
        <v>23</v>
      </c>
      <c r="J252" s="65">
        <v>2</v>
      </c>
      <c r="K252" s="66"/>
      <c r="L252" s="67"/>
      <c r="M252" s="65">
        <v>2</v>
      </c>
      <c r="N252" s="66"/>
      <c r="O252" s="66"/>
      <c r="P252" s="66"/>
      <c r="Q252" s="66"/>
      <c r="R252" s="67"/>
      <c r="S252" s="54">
        <v>0.5</v>
      </c>
      <c r="T252" s="60">
        <v>2</v>
      </c>
    </row>
    <row r="253" spans="1:20" ht="13.5" thickBot="1">
      <c r="A253" s="43"/>
      <c r="B253" s="81" t="s">
        <v>44</v>
      </c>
      <c r="C253" s="82"/>
      <c r="D253" s="82"/>
      <c r="E253" s="82"/>
      <c r="F253" s="82"/>
      <c r="G253" s="82"/>
      <c r="H253" s="82"/>
      <c r="I253" s="43"/>
      <c r="J253" s="68"/>
      <c r="K253" s="69"/>
      <c r="L253" s="70"/>
      <c r="M253" s="68"/>
      <c r="N253" s="69"/>
      <c r="O253" s="69"/>
      <c r="P253" s="69"/>
      <c r="Q253" s="69"/>
      <c r="R253" s="70"/>
      <c r="S253" s="56"/>
      <c r="T253" s="61"/>
    </row>
    <row r="254" spans="1:20" ht="12.75">
      <c r="A254" s="42">
        <v>3</v>
      </c>
      <c r="B254" s="44" t="s">
        <v>83</v>
      </c>
      <c r="C254" s="45"/>
      <c r="D254" s="45"/>
      <c r="E254" s="45"/>
      <c r="F254" s="45"/>
      <c r="G254" s="45"/>
      <c r="H254" s="46"/>
      <c r="I254" s="42" t="s">
        <v>41</v>
      </c>
      <c r="J254" s="122">
        <v>85</v>
      </c>
      <c r="K254" s="122">
        <v>97</v>
      </c>
      <c r="L254" s="122">
        <v>90</v>
      </c>
      <c r="M254" s="122">
        <v>88</v>
      </c>
      <c r="N254" s="122">
        <v>95</v>
      </c>
      <c r="O254" s="122">
        <v>98</v>
      </c>
      <c r="P254" s="122">
        <v>96</v>
      </c>
      <c r="Q254" s="122">
        <v>98</v>
      </c>
      <c r="R254" s="104">
        <v>94</v>
      </c>
      <c r="S254" s="54">
        <v>0.004</v>
      </c>
      <c r="T254" s="102">
        <f>SUM(J254:R255)</f>
        <v>841</v>
      </c>
    </row>
    <row r="255" spans="1:20" ht="13.5" thickBot="1">
      <c r="A255" s="43"/>
      <c r="B255" s="47" t="s">
        <v>3</v>
      </c>
      <c r="C255" s="48"/>
      <c r="D255" s="48"/>
      <c r="E255" s="48"/>
      <c r="F255" s="48"/>
      <c r="G255" s="48"/>
      <c r="H255" s="49"/>
      <c r="I255" s="43"/>
      <c r="J255" s="123"/>
      <c r="K255" s="123"/>
      <c r="L255" s="123"/>
      <c r="M255" s="123"/>
      <c r="N255" s="123"/>
      <c r="O255" s="123"/>
      <c r="P255" s="123"/>
      <c r="Q255" s="123"/>
      <c r="R255" s="107"/>
      <c r="S255" s="56"/>
      <c r="T255" s="103"/>
    </row>
    <row r="256" spans="1:20" ht="12.75">
      <c r="A256" s="42">
        <v>4</v>
      </c>
      <c r="B256" s="87" t="s">
        <v>48</v>
      </c>
      <c r="C256" s="88"/>
      <c r="D256" s="88"/>
      <c r="E256" s="88"/>
      <c r="F256" s="88"/>
      <c r="G256" s="88"/>
      <c r="H256" s="89"/>
      <c r="I256" s="42" t="s">
        <v>23</v>
      </c>
      <c r="J256" s="122"/>
      <c r="K256" s="122"/>
      <c r="L256" s="122"/>
      <c r="M256" s="122"/>
      <c r="N256" s="122"/>
      <c r="O256" s="122"/>
      <c r="P256" s="122"/>
      <c r="Q256" s="122"/>
      <c r="R256" s="104"/>
      <c r="S256" s="54"/>
      <c r="T256" s="102">
        <f>SUM(L256:R257)</f>
        <v>0</v>
      </c>
    </row>
    <row r="257" spans="1:20" ht="13.5" thickBot="1">
      <c r="A257" s="43"/>
      <c r="B257" s="81" t="s">
        <v>8</v>
      </c>
      <c r="C257" s="82"/>
      <c r="D257" s="82"/>
      <c r="E257" s="82"/>
      <c r="F257" s="82"/>
      <c r="G257" s="82"/>
      <c r="H257" s="83"/>
      <c r="I257" s="43"/>
      <c r="J257" s="123"/>
      <c r="K257" s="123"/>
      <c r="L257" s="123"/>
      <c r="M257" s="123"/>
      <c r="N257" s="123"/>
      <c r="O257" s="123"/>
      <c r="P257" s="123"/>
      <c r="Q257" s="123"/>
      <c r="R257" s="107"/>
      <c r="S257" s="56"/>
      <c r="T257" s="103"/>
    </row>
    <row r="258" spans="1:20" ht="12.75">
      <c r="A258" s="42">
        <v>5</v>
      </c>
      <c r="B258" s="87" t="s">
        <v>49</v>
      </c>
      <c r="C258" s="88"/>
      <c r="D258" s="88"/>
      <c r="E258" s="88"/>
      <c r="F258" s="88"/>
      <c r="G258" s="88"/>
      <c r="H258" s="89"/>
      <c r="I258" s="42" t="s">
        <v>21</v>
      </c>
      <c r="J258" s="104">
        <v>3136</v>
      </c>
      <c r="K258" s="105"/>
      <c r="L258" s="106"/>
      <c r="M258" s="104">
        <v>6346</v>
      </c>
      <c r="N258" s="105"/>
      <c r="O258" s="105"/>
      <c r="P258" s="105"/>
      <c r="Q258" s="105"/>
      <c r="R258" s="106"/>
      <c r="S258" s="54">
        <v>0.004</v>
      </c>
      <c r="T258" s="102">
        <f>J258+M258</f>
        <v>9482</v>
      </c>
    </row>
    <row r="259" spans="1:20" ht="13.5" thickBot="1">
      <c r="A259" s="43"/>
      <c r="B259" s="81" t="s">
        <v>9</v>
      </c>
      <c r="C259" s="82"/>
      <c r="D259" s="82"/>
      <c r="E259" s="82"/>
      <c r="F259" s="82"/>
      <c r="G259" s="82"/>
      <c r="H259" s="83"/>
      <c r="I259" s="43"/>
      <c r="J259" s="107"/>
      <c r="K259" s="108"/>
      <c r="L259" s="109"/>
      <c r="M259" s="107"/>
      <c r="N259" s="108"/>
      <c r="O259" s="108"/>
      <c r="P259" s="108"/>
      <c r="Q259" s="108"/>
      <c r="R259" s="109"/>
      <c r="S259" s="56"/>
      <c r="T259" s="103"/>
    </row>
    <row r="260" spans="1:20" ht="12.75">
      <c r="A260" s="42">
        <v>6</v>
      </c>
      <c r="B260" s="87" t="s">
        <v>50</v>
      </c>
      <c r="C260" s="88"/>
      <c r="D260" s="88"/>
      <c r="E260" s="88"/>
      <c r="F260" s="88"/>
      <c r="G260" s="88"/>
      <c r="H260" s="89"/>
      <c r="I260" s="42" t="s">
        <v>21</v>
      </c>
      <c r="J260" s="104" t="s">
        <v>101</v>
      </c>
      <c r="K260" s="105"/>
      <c r="L260" s="106"/>
      <c r="M260" s="104">
        <v>3747</v>
      </c>
      <c r="N260" s="105"/>
      <c r="O260" s="105"/>
      <c r="P260" s="105"/>
      <c r="Q260" s="105"/>
      <c r="R260" s="106"/>
      <c r="S260" s="54">
        <v>0.004</v>
      </c>
      <c r="T260" s="102">
        <v>5234.9</v>
      </c>
    </row>
    <row r="261" spans="1:20" ht="13.5" thickBot="1">
      <c r="A261" s="43"/>
      <c r="B261" s="81" t="s">
        <v>4</v>
      </c>
      <c r="C261" s="82"/>
      <c r="D261" s="82"/>
      <c r="E261" s="82"/>
      <c r="F261" s="82"/>
      <c r="G261" s="82"/>
      <c r="H261" s="83"/>
      <c r="I261" s="43"/>
      <c r="J261" s="107"/>
      <c r="K261" s="108"/>
      <c r="L261" s="109"/>
      <c r="M261" s="107"/>
      <c r="N261" s="108"/>
      <c r="O261" s="108"/>
      <c r="P261" s="108"/>
      <c r="Q261" s="108"/>
      <c r="R261" s="109"/>
      <c r="S261" s="56"/>
      <c r="T261" s="103"/>
    </row>
    <row r="262" spans="1:20" ht="13.5" thickBot="1">
      <c r="A262" s="17">
        <v>7</v>
      </c>
      <c r="B262" s="36" t="s">
        <v>55</v>
      </c>
      <c r="C262" s="37"/>
      <c r="D262" s="37"/>
      <c r="E262" s="37"/>
      <c r="F262" s="37"/>
      <c r="G262" s="37"/>
      <c r="H262" s="38"/>
      <c r="I262" s="3" t="s">
        <v>22</v>
      </c>
      <c r="J262" s="39">
        <v>1</v>
      </c>
      <c r="K262" s="40"/>
      <c r="L262" s="41"/>
      <c r="M262" s="39">
        <v>2</v>
      </c>
      <c r="N262" s="40"/>
      <c r="O262" s="40"/>
      <c r="P262" s="40"/>
      <c r="Q262" s="40"/>
      <c r="R262" s="41"/>
      <c r="S262" s="16">
        <v>0.5</v>
      </c>
      <c r="T262" s="25">
        <v>3</v>
      </c>
    </row>
    <row r="263" spans="1:20" ht="13.5" thickBot="1">
      <c r="A263" s="3">
        <v>8</v>
      </c>
      <c r="B263" s="36" t="s">
        <v>88</v>
      </c>
      <c r="C263" s="37"/>
      <c r="D263" s="37"/>
      <c r="E263" s="37"/>
      <c r="F263" s="37"/>
      <c r="G263" s="37"/>
      <c r="H263" s="38"/>
      <c r="I263" s="3" t="s">
        <v>23</v>
      </c>
      <c r="J263" s="84">
        <v>2</v>
      </c>
      <c r="K263" s="85"/>
      <c r="L263" s="86"/>
      <c r="M263" s="84">
        <v>2</v>
      </c>
      <c r="N263" s="85"/>
      <c r="O263" s="86"/>
      <c r="P263" s="84">
        <v>2</v>
      </c>
      <c r="Q263" s="85"/>
      <c r="R263" s="86"/>
      <c r="S263" s="16">
        <v>0.66</v>
      </c>
      <c r="T263" s="5">
        <v>6</v>
      </c>
    </row>
    <row r="264" spans="1:20" ht="13.5" thickBot="1">
      <c r="A264" s="3">
        <v>9</v>
      </c>
      <c r="B264" s="36" t="s">
        <v>27</v>
      </c>
      <c r="C264" s="37"/>
      <c r="D264" s="37"/>
      <c r="E264" s="37"/>
      <c r="F264" s="37"/>
      <c r="G264" s="37"/>
      <c r="H264" s="38"/>
      <c r="I264" s="3" t="s">
        <v>22</v>
      </c>
      <c r="J264" s="84">
        <v>1</v>
      </c>
      <c r="K264" s="85"/>
      <c r="L264" s="86"/>
      <c r="M264" s="84">
        <v>1</v>
      </c>
      <c r="N264" s="85"/>
      <c r="O264" s="86"/>
      <c r="P264" s="84">
        <v>1</v>
      </c>
      <c r="Q264" s="85"/>
      <c r="R264" s="86"/>
      <c r="S264" s="3">
        <v>0.8</v>
      </c>
      <c r="T264" s="25">
        <v>3</v>
      </c>
    </row>
    <row r="265" spans="1:20" ht="13.5" thickBot="1">
      <c r="A265" s="3">
        <v>10</v>
      </c>
      <c r="B265" s="36" t="s">
        <v>10</v>
      </c>
      <c r="C265" s="37"/>
      <c r="D265" s="37"/>
      <c r="E265" s="37"/>
      <c r="F265" s="37"/>
      <c r="G265" s="37"/>
      <c r="H265" s="38"/>
      <c r="I265" s="3" t="s">
        <v>21</v>
      </c>
      <c r="J265" s="125">
        <v>3136</v>
      </c>
      <c r="K265" s="126"/>
      <c r="L265" s="127"/>
      <c r="M265" s="125">
        <v>6346</v>
      </c>
      <c r="N265" s="126"/>
      <c r="O265" s="126"/>
      <c r="P265" s="126"/>
      <c r="Q265" s="126"/>
      <c r="R265" s="127"/>
      <c r="S265" s="16">
        <v>0.5</v>
      </c>
      <c r="T265" s="31">
        <v>9482</v>
      </c>
    </row>
    <row r="266" spans="1:20" ht="13.5" thickBot="1">
      <c r="A266" s="3">
        <v>11</v>
      </c>
      <c r="B266" s="36" t="s">
        <v>84</v>
      </c>
      <c r="C266" s="37"/>
      <c r="D266" s="37"/>
      <c r="E266" s="37"/>
      <c r="F266" s="37"/>
      <c r="G266" s="37"/>
      <c r="H266" s="38"/>
      <c r="I266" s="3" t="s">
        <v>23</v>
      </c>
      <c r="J266" s="128">
        <v>8</v>
      </c>
      <c r="K266" s="129"/>
      <c r="L266" s="130"/>
      <c r="M266" s="131">
        <v>4</v>
      </c>
      <c r="N266" s="132"/>
      <c r="O266" s="133"/>
      <c r="P266" s="131">
        <v>5</v>
      </c>
      <c r="Q266" s="132"/>
      <c r="R266" s="133"/>
      <c r="S266" s="20">
        <v>0.66</v>
      </c>
      <c r="T266" s="5">
        <f>SUM(J266:R266)</f>
        <v>17</v>
      </c>
    </row>
    <row r="267" spans="1:20" ht="12.75">
      <c r="A267" s="42">
        <v>12</v>
      </c>
      <c r="B267" s="87" t="s">
        <v>89</v>
      </c>
      <c r="C267" s="88"/>
      <c r="D267" s="88"/>
      <c r="E267" s="88"/>
      <c r="F267" s="88"/>
      <c r="G267" s="88"/>
      <c r="H267" s="89"/>
      <c r="I267" s="42" t="s">
        <v>21</v>
      </c>
      <c r="J267" s="104">
        <v>17565.9</v>
      </c>
      <c r="K267" s="105"/>
      <c r="L267" s="106"/>
      <c r="M267" s="104">
        <v>31070</v>
      </c>
      <c r="N267" s="105"/>
      <c r="O267" s="105"/>
      <c r="P267" s="105"/>
      <c r="Q267" s="105"/>
      <c r="R267" s="106"/>
      <c r="S267" s="54">
        <v>0.004</v>
      </c>
      <c r="T267" s="102">
        <f>J267+M267</f>
        <v>48635.9</v>
      </c>
    </row>
    <row r="268" spans="1:20" ht="13.5" thickBot="1">
      <c r="A268" s="43"/>
      <c r="B268" s="81" t="s">
        <v>90</v>
      </c>
      <c r="C268" s="82"/>
      <c r="D268" s="82"/>
      <c r="E268" s="82"/>
      <c r="F268" s="82"/>
      <c r="G268" s="82"/>
      <c r="H268" s="83"/>
      <c r="I268" s="43"/>
      <c r="J268" s="107"/>
      <c r="K268" s="108"/>
      <c r="L268" s="109"/>
      <c r="M268" s="107"/>
      <c r="N268" s="108"/>
      <c r="O268" s="108"/>
      <c r="P268" s="108"/>
      <c r="Q268" s="108"/>
      <c r="R268" s="109"/>
      <c r="S268" s="56"/>
      <c r="T268" s="103"/>
    </row>
    <row r="269" spans="1:20" ht="13.5" thickBot="1">
      <c r="A269" s="3">
        <v>13</v>
      </c>
      <c r="B269" s="36" t="s">
        <v>42</v>
      </c>
      <c r="C269" s="37"/>
      <c r="D269" s="37"/>
      <c r="E269" s="37"/>
      <c r="F269" s="37"/>
      <c r="G269" s="37"/>
      <c r="H269" s="38"/>
      <c r="I269" s="3" t="s">
        <v>23</v>
      </c>
      <c r="J269" s="3">
        <v>42</v>
      </c>
      <c r="K269" s="3">
        <v>42</v>
      </c>
      <c r="L269" s="3">
        <v>32</v>
      </c>
      <c r="M269" s="3">
        <v>36</v>
      </c>
      <c r="N269" s="3">
        <v>52</v>
      </c>
      <c r="O269" s="3">
        <v>44</v>
      </c>
      <c r="P269" s="3">
        <v>62</v>
      </c>
      <c r="Q269" s="3">
        <v>62</v>
      </c>
      <c r="R269" s="18">
        <v>32</v>
      </c>
      <c r="S269" s="22">
        <v>0.2</v>
      </c>
      <c r="T269" s="23">
        <f>J269+K269+L269+M269+N269+O269+P269+Q269+R269</f>
        <v>404</v>
      </c>
    </row>
    <row r="270" spans="1:20" ht="13.5" thickBot="1">
      <c r="A270" s="3">
        <v>14</v>
      </c>
      <c r="B270" s="36" t="s">
        <v>56</v>
      </c>
      <c r="C270" s="37"/>
      <c r="D270" s="37"/>
      <c r="E270" s="37"/>
      <c r="F270" s="37"/>
      <c r="G270" s="37"/>
      <c r="H270" s="38"/>
      <c r="I270" s="3" t="s">
        <v>23</v>
      </c>
      <c r="J270" s="3">
        <v>21</v>
      </c>
      <c r="K270" s="3">
        <v>18</v>
      </c>
      <c r="L270" s="3">
        <v>15</v>
      </c>
      <c r="M270" s="3">
        <v>20</v>
      </c>
      <c r="N270" s="3">
        <v>27</v>
      </c>
      <c r="O270" s="3">
        <v>32</v>
      </c>
      <c r="P270" s="3">
        <v>23</v>
      </c>
      <c r="Q270" s="3">
        <v>12</v>
      </c>
      <c r="R270" s="18">
        <v>19</v>
      </c>
      <c r="S270" s="20">
        <v>0.5</v>
      </c>
      <c r="T270" s="23">
        <f>J270+K270+L270+M270+N270+O270+P270+Q270+R270</f>
        <v>187</v>
      </c>
    </row>
    <row r="271" spans="1:20" ht="13.5" thickBot="1">
      <c r="A271" s="3">
        <v>15</v>
      </c>
      <c r="B271" s="36" t="s">
        <v>30</v>
      </c>
      <c r="C271" s="37"/>
      <c r="D271" s="37"/>
      <c r="E271" s="37"/>
      <c r="F271" s="37"/>
      <c r="G271" s="37"/>
      <c r="H271" s="38"/>
      <c r="I271" s="3" t="s">
        <v>23</v>
      </c>
      <c r="J271" s="19">
        <v>7</v>
      </c>
      <c r="K271" s="3">
        <v>19</v>
      </c>
      <c r="L271" s="3">
        <v>24</v>
      </c>
      <c r="M271" s="3">
        <v>11</v>
      </c>
      <c r="N271" s="3">
        <v>20</v>
      </c>
      <c r="O271" s="3">
        <v>27</v>
      </c>
      <c r="P271" s="3">
        <v>4</v>
      </c>
      <c r="Q271" s="3">
        <v>17</v>
      </c>
      <c r="R271" s="18">
        <v>14</v>
      </c>
      <c r="S271" s="20">
        <v>0.5</v>
      </c>
      <c r="T271" s="23">
        <f>J271+K271+L271+M271+N271+O271+P271+Q271+R271</f>
        <v>143</v>
      </c>
    </row>
    <row r="272" spans="1:20" ht="13.5" thickBot="1">
      <c r="A272" s="3"/>
      <c r="B272" s="36"/>
      <c r="C272" s="37"/>
      <c r="D272" s="37"/>
      <c r="E272" s="37"/>
      <c r="F272" s="37"/>
      <c r="G272" s="37"/>
      <c r="H272" s="38"/>
      <c r="I272" s="3"/>
      <c r="J272" s="15"/>
      <c r="K272" s="14"/>
      <c r="L272" s="14"/>
      <c r="M272" s="14"/>
      <c r="N272" s="14"/>
      <c r="O272" s="14"/>
      <c r="P272" s="14"/>
      <c r="Q272" s="14"/>
      <c r="R272" s="14"/>
      <c r="S272" s="14"/>
      <c r="T272" s="5"/>
    </row>
    <row r="273" spans="1:20" ht="12.75">
      <c r="A273" s="42">
        <v>17</v>
      </c>
      <c r="B273" s="87" t="s">
        <v>52</v>
      </c>
      <c r="C273" s="88"/>
      <c r="D273" s="88"/>
      <c r="E273" s="88"/>
      <c r="F273" s="88"/>
      <c r="G273" s="88"/>
      <c r="H273" s="89"/>
      <c r="I273" s="42" t="s">
        <v>21</v>
      </c>
      <c r="J273" s="104">
        <v>6018.7</v>
      </c>
      <c r="K273" s="105"/>
      <c r="L273" s="105"/>
      <c r="M273" s="105"/>
      <c r="N273" s="105"/>
      <c r="O273" s="106"/>
      <c r="P273" s="104" t="s">
        <v>80</v>
      </c>
      <c r="Q273" s="105"/>
      <c r="R273" s="106"/>
      <c r="S273" s="54">
        <v>0.002</v>
      </c>
      <c r="T273" s="102">
        <v>9847.1</v>
      </c>
    </row>
    <row r="274" spans="1:20" ht="13.5" thickBot="1">
      <c r="A274" s="43"/>
      <c r="B274" s="81" t="s">
        <v>13</v>
      </c>
      <c r="C274" s="82"/>
      <c r="D274" s="82"/>
      <c r="E274" s="82"/>
      <c r="F274" s="82"/>
      <c r="G274" s="82"/>
      <c r="H274" s="83"/>
      <c r="I274" s="43"/>
      <c r="J274" s="107"/>
      <c r="K274" s="108"/>
      <c r="L274" s="108"/>
      <c r="M274" s="108"/>
      <c r="N274" s="108"/>
      <c r="O274" s="109"/>
      <c r="P274" s="107"/>
      <c r="Q274" s="108"/>
      <c r="R274" s="109"/>
      <c r="S274" s="56"/>
      <c r="T274" s="103"/>
    </row>
    <row r="275" spans="1:20" ht="12.75">
      <c r="A275" s="42">
        <v>18</v>
      </c>
      <c r="B275" s="87" t="s">
        <v>53</v>
      </c>
      <c r="C275" s="88"/>
      <c r="D275" s="88"/>
      <c r="E275" s="88"/>
      <c r="F275" s="88"/>
      <c r="G275" s="88"/>
      <c r="H275" s="89"/>
      <c r="I275" s="42" t="s">
        <v>40</v>
      </c>
      <c r="J275" s="34">
        <v>1</v>
      </c>
      <c r="K275" s="34">
        <v>1</v>
      </c>
      <c r="L275" s="34">
        <v>1</v>
      </c>
      <c r="M275" s="34">
        <v>1</v>
      </c>
      <c r="N275" s="34">
        <v>1</v>
      </c>
      <c r="O275" s="34">
        <v>1</v>
      </c>
      <c r="P275" s="34">
        <v>1</v>
      </c>
      <c r="Q275" s="34">
        <v>1</v>
      </c>
      <c r="R275" s="65">
        <v>1</v>
      </c>
      <c r="S275" s="54">
        <v>0.09</v>
      </c>
      <c r="T275" s="60">
        <v>9</v>
      </c>
    </row>
    <row r="276" spans="1:20" ht="13.5" thickBot="1">
      <c r="A276" s="43"/>
      <c r="B276" s="81" t="s">
        <v>14</v>
      </c>
      <c r="C276" s="82"/>
      <c r="D276" s="82"/>
      <c r="E276" s="82"/>
      <c r="F276" s="82"/>
      <c r="G276" s="82"/>
      <c r="H276" s="83"/>
      <c r="I276" s="43"/>
      <c r="J276" s="35"/>
      <c r="K276" s="35"/>
      <c r="L276" s="35"/>
      <c r="M276" s="35"/>
      <c r="N276" s="35"/>
      <c r="O276" s="35"/>
      <c r="P276" s="35"/>
      <c r="Q276" s="35"/>
      <c r="R276" s="68"/>
      <c r="S276" s="56"/>
      <c r="T276" s="61"/>
    </row>
    <row r="277" spans="1:20" ht="13.5" thickBot="1">
      <c r="A277" s="3">
        <v>19</v>
      </c>
      <c r="B277" s="36" t="s">
        <v>15</v>
      </c>
      <c r="C277" s="37"/>
      <c r="D277" s="37"/>
      <c r="E277" s="37"/>
      <c r="F277" s="37"/>
      <c r="G277" s="37"/>
      <c r="H277" s="38"/>
      <c r="I277" s="3" t="s">
        <v>23</v>
      </c>
      <c r="J277" s="3">
        <v>3</v>
      </c>
      <c r="K277" s="3">
        <v>6</v>
      </c>
      <c r="L277" s="3">
        <v>5</v>
      </c>
      <c r="M277" s="3">
        <v>6</v>
      </c>
      <c r="N277" s="3">
        <v>7</v>
      </c>
      <c r="O277" s="3">
        <v>8</v>
      </c>
      <c r="P277" s="3">
        <v>7</v>
      </c>
      <c r="Q277" s="3">
        <v>7</v>
      </c>
      <c r="R277" s="18">
        <v>8</v>
      </c>
      <c r="S277" s="16">
        <v>0.5</v>
      </c>
      <c r="T277" s="23">
        <f>J277+K277+L277+M277+N277+O277+P277+Q277+R277</f>
        <v>57</v>
      </c>
    </row>
    <row r="278" spans="1:20" ht="13.5" thickBot="1">
      <c r="A278" s="3">
        <v>20</v>
      </c>
      <c r="B278" s="36" t="s">
        <v>57</v>
      </c>
      <c r="C278" s="37"/>
      <c r="D278" s="37"/>
      <c r="E278" s="37"/>
      <c r="F278" s="37"/>
      <c r="G278" s="37"/>
      <c r="H278" s="38"/>
      <c r="I278" s="3" t="s">
        <v>23</v>
      </c>
      <c r="J278" s="3">
        <v>8</v>
      </c>
      <c r="K278" s="3">
        <v>8</v>
      </c>
      <c r="L278" s="3">
        <v>6</v>
      </c>
      <c r="M278" s="3">
        <v>6</v>
      </c>
      <c r="N278" s="3">
        <v>8</v>
      </c>
      <c r="O278" s="3">
        <v>6</v>
      </c>
      <c r="P278" s="3">
        <v>8</v>
      </c>
      <c r="Q278" s="3">
        <v>8</v>
      </c>
      <c r="R278" s="18">
        <v>8</v>
      </c>
      <c r="S278" s="16">
        <v>0.4</v>
      </c>
      <c r="T278" s="5">
        <f>SUM(J278:R278)</f>
        <v>66</v>
      </c>
    </row>
    <row r="279" spans="1:20" ht="13.5" thickBot="1">
      <c r="A279" s="3">
        <v>21</v>
      </c>
      <c r="B279" s="36" t="s">
        <v>58</v>
      </c>
      <c r="C279" s="37"/>
      <c r="D279" s="37"/>
      <c r="E279" s="37"/>
      <c r="F279" s="37"/>
      <c r="G279" s="37"/>
      <c r="H279" s="38"/>
      <c r="I279" s="3" t="s">
        <v>23</v>
      </c>
      <c r="J279" s="84">
        <v>54</v>
      </c>
      <c r="K279" s="85"/>
      <c r="L279" s="86"/>
      <c r="M279" s="84">
        <v>59</v>
      </c>
      <c r="N279" s="85"/>
      <c r="O279" s="86"/>
      <c r="P279" s="84">
        <v>37</v>
      </c>
      <c r="Q279" s="85"/>
      <c r="R279" s="86"/>
      <c r="S279" s="16">
        <v>0.4</v>
      </c>
      <c r="T279" s="3">
        <f>SUM(J279:R279)</f>
        <v>150</v>
      </c>
    </row>
    <row r="280" spans="1:20" ht="13.5" thickBot="1">
      <c r="A280" s="3">
        <v>22</v>
      </c>
      <c r="B280" s="36" t="s">
        <v>54</v>
      </c>
      <c r="C280" s="37"/>
      <c r="D280" s="37"/>
      <c r="E280" s="37"/>
      <c r="F280" s="37"/>
      <c r="G280" s="37"/>
      <c r="H280" s="38"/>
      <c r="I280" s="3" t="s">
        <v>23</v>
      </c>
      <c r="J280" s="3">
        <v>1</v>
      </c>
      <c r="K280" s="3">
        <v>1</v>
      </c>
      <c r="L280" s="3">
        <v>1</v>
      </c>
      <c r="M280" s="3">
        <v>1</v>
      </c>
      <c r="N280" s="3">
        <v>1</v>
      </c>
      <c r="O280" s="3">
        <v>1</v>
      </c>
      <c r="P280" s="3">
        <v>1</v>
      </c>
      <c r="Q280" s="3">
        <v>1</v>
      </c>
      <c r="R280" s="18">
        <v>1</v>
      </c>
      <c r="S280" s="16">
        <v>2</v>
      </c>
      <c r="T280" s="5">
        <v>9</v>
      </c>
    </row>
    <row r="281" spans="1:20" ht="12.75">
      <c r="A281" s="42">
        <v>23</v>
      </c>
      <c r="B281" s="44" t="s">
        <v>91</v>
      </c>
      <c r="C281" s="45"/>
      <c r="D281" s="45"/>
      <c r="E281" s="45"/>
      <c r="F281" s="45"/>
      <c r="G281" s="45"/>
      <c r="H281" s="46"/>
      <c r="I281" s="51" t="s">
        <v>23</v>
      </c>
      <c r="J281" s="65">
        <v>18</v>
      </c>
      <c r="K281" s="66"/>
      <c r="L281" s="67"/>
      <c r="M281" s="65">
        <v>59</v>
      </c>
      <c r="N281" s="66"/>
      <c r="O281" s="66"/>
      <c r="P281" s="66"/>
      <c r="Q281" s="66"/>
      <c r="R281" s="67"/>
      <c r="S281" s="71">
        <v>0.5</v>
      </c>
      <c r="T281" s="60">
        <f>SUM(J281+M281+P281)</f>
        <v>77</v>
      </c>
    </row>
    <row r="282" spans="1:20" ht="13.5" thickBot="1">
      <c r="A282" s="43"/>
      <c r="B282" s="99" t="s">
        <v>18</v>
      </c>
      <c r="C282" s="100"/>
      <c r="D282" s="100"/>
      <c r="E282" s="100"/>
      <c r="F282" s="100"/>
      <c r="G282" s="100"/>
      <c r="H282" s="101"/>
      <c r="I282" s="53"/>
      <c r="J282" s="68"/>
      <c r="K282" s="69"/>
      <c r="L282" s="70"/>
      <c r="M282" s="68"/>
      <c r="N282" s="69"/>
      <c r="O282" s="69"/>
      <c r="P282" s="69"/>
      <c r="Q282" s="69"/>
      <c r="R282" s="70"/>
      <c r="S282" s="72"/>
      <c r="T282" s="61"/>
    </row>
    <row r="283" spans="1:20" ht="12.75">
      <c r="A283" s="42">
        <v>24</v>
      </c>
      <c r="B283" s="96" t="s">
        <v>59</v>
      </c>
      <c r="C283" s="97"/>
      <c r="D283" s="97"/>
      <c r="E283" s="97"/>
      <c r="F283" s="97"/>
      <c r="G283" s="97"/>
      <c r="H283" s="98"/>
      <c r="I283" s="51" t="s">
        <v>23</v>
      </c>
      <c r="J283" s="51">
        <v>1</v>
      </c>
      <c r="K283" s="90"/>
      <c r="L283" s="91"/>
      <c r="M283" s="51">
        <v>1</v>
      </c>
      <c r="N283" s="90"/>
      <c r="O283" s="91"/>
      <c r="P283" s="51">
        <v>1</v>
      </c>
      <c r="Q283" s="90"/>
      <c r="R283" s="91"/>
      <c r="S283" s="54">
        <v>3</v>
      </c>
      <c r="T283" s="57">
        <v>3</v>
      </c>
    </row>
    <row r="284" spans="1:20" ht="12.75">
      <c r="A284" s="50"/>
      <c r="B284" s="96" t="s">
        <v>60</v>
      </c>
      <c r="C284" s="97"/>
      <c r="D284" s="97"/>
      <c r="E284" s="97"/>
      <c r="F284" s="97"/>
      <c r="G284" s="97"/>
      <c r="H284" s="98"/>
      <c r="I284" s="52"/>
      <c r="J284" s="52"/>
      <c r="K284" s="92"/>
      <c r="L284" s="93"/>
      <c r="M284" s="52"/>
      <c r="N284" s="92"/>
      <c r="O284" s="93"/>
      <c r="P284" s="52"/>
      <c r="Q284" s="92"/>
      <c r="R284" s="93"/>
      <c r="S284" s="55"/>
      <c r="T284" s="58">
        <f>SUM(L284:R284)</f>
        <v>0</v>
      </c>
    </row>
    <row r="285" spans="1:20" ht="12.75">
      <c r="A285" s="50"/>
      <c r="B285" s="96" t="s">
        <v>61</v>
      </c>
      <c r="C285" s="97"/>
      <c r="D285" s="97"/>
      <c r="E285" s="97"/>
      <c r="F285" s="97"/>
      <c r="G285" s="97"/>
      <c r="H285" s="98"/>
      <c r="I285" s="52"/>
      <c r="J285" s="52"/>
      <c r="K285" s="92"/>
      <c r="L285" s="93"/>
      <c r="M285" s="52"/>
      <c r="N285" s="92"/>
      <c r="O285" s="93"/>
      <c r="P285" s="52"/>
      <c r="Q285" s="92"/>
      <c r="R285" s="93"/>
      <c r="S285" s="55"/>
      <c r="T285" s="58">
        <f>SUM(L285:R285)</f>
        <v>0</v>
      </c>
    </row>
    <row r="286" spans="1:20" ht="13.5" thickBot="1">
      <c r="A286" s="43"/>
      <c r="B286" s="81" t="s">
        <v>62</v>
      </c>
      <c r="C286" s="82"/>
      <c r="D286" s="82"/>
      <c r="E286" s="82"/>
      <c r="F286" s="82"/>
      <c r="G286" s="82"/>
      <c r="H286" s="83"/>
      <c r="I286" s="53"/>
      <c r="J286" s="53"/>
      <c r="K286" s="94"/>
      <c r="L286" s="95"/>
      <c r="M286" s="53"/>
      <c r="N286" s="94"/>
      <c r="O286" s="95"/>
      <c r="P286" s="53"/>
      <c r="Q286" s="94"/>
      <c r="R286" s="95"/>
      <c r="S286" s="56"/>
      <c r="T286" s="59">
        <f>SUM(L286:R286)</f>
        <v>0</v>
      </c>
    </row>
    <row r="287" spans="1:20" ht="12.75">
      <c r="A287" s="42">
        <v>25</v>
      </c>
      <c r="B287" s="87" t="s">
        <v>63</v>
      </c>
      <c r="C287" s="88"/>
      <c r="D287" s="88"/>
      <c r="E287" s="88"/>
      <c r="F287" s="88"/>
      <c r="G287" s="88"/>
      <c r="H287" s="89"/>
      <c r="I287" s="42" t="s">
        <v>23</v>
      </c>
      <c r="J287" s="42">
        <v>1</v>
      </c>
      <c r="K287" s="42">
        <v>1</v>
      </c>
      <c r="L287" s="42">
        <v>1</v>
      </c>
      <c r="M287" s="51">
        <v>1</v>
      </c>
      <c r="N287" s="90"/>
      <c r="O287" s="91"/>
      <c r="P287" s="51">
        <v>1</v>
      </c>
      <c r="Q287" s="90"/>
      <c r="R287" s="91"/>
      <c r="S287" s="54">
        <v>0.5</v>
      </c>
      <c r="T287" s="57">
        <v>7</v>
      </c>
    </row>
    <row r="288" spans="1:20" ht="12.75">
      <c r="A288" s="50"/>
      <c r="B288" s="96" t="s">
        <v>64</v>
      </c>
      <c r="C288" s="97"/>
      <c r="D288" s="97"/>
      <c r="E288" s="97"/>
      <c r="F288" s="97"/>
      <c r="G288" s="97"/>
      <c r="H288" s="98"/>
      <c r="I288" s="50"/>
      <c r="J288" s="50"/>
      <c r="K288" s="50"/>
      <c r="L288" s="50"/>
      <c r="M288" s="52"/>
      <c r="N288" s="92"/>
      <c r="O288" s="93"/>
      <c r="P288" s="52"/>
      <c r="Q288" s="92"/>
      <c r="R288" s="93"/>
      <c r="S288" s="55"/>
      <c r="T288" s="58">
        <f>SUM(L288:R288)</f>
        <v>0</v>
      </c>
    </row>
    <row r="289" spans="1:20" ht="13.5" thickBot="1">
      <c r="A289" s="43"/>
      <c r="B289" s="81" t="s">
        <v>65</v>
      </c>
      <c r="C289" s="82"/>
      <c r="D289" s="82"/>
      <c r="E289" s="82"/>
      <c r="F289" s="82"/>
      <c r="G289" s="82"/>
      <c r="H289" s="83"/>
      <c r="I289" s="43"/>
      <c r="J289" s="43"/>
      <c r="K289" s="43"/>
      <c r="L289" s="43"/>
      <c r="M289" s="53"/>
      <c r="N289" s="94"/>
      <c r="O289" s="95"/>
      <c r="P289" s="53"/>
      <c r="Q289" s="94"/>
      <c r="R289" s="95"/>
      <c r="S289" s="56"/>
      <c r="T289" s="59">
        <f>SUM(L289:R289)</f>
        <v>0</v>
      </c>
    </row>
    <row r="290" spans="1:20" ht="13.5" thickBot="1">
      <c r="A290" s="3">
        <v>26</v>
      </c>
      <c r="B290" s="37" t="s">
        <v>66</v>
      </c>
      <c r="C290" s="37"/>
      <c r="D290" s="37"/>
      <c r="E290" s="37"/>
      <c r="F290" s="37"/>
      <c r="G290" s="37"/>
      <c r="H290" s="37"/>
      <c r="I290" s="3" t="s">
        <v>23</v>
      </c>
      <c r="J290" s="3">
        <v>1</v>
      </c>
      <c r="K290" s="3">
        <v>1</v>
      </c>
      <c r="L290" s="3">
        <v>1</v>
      </c>
      <c r="M290" s="84">
        <v>1</v>
      </c>
      <c r="N290" s="85"/>
      <c r="O290" s="86"/>
      <c r="P290" s="84">
        <v>1</v>
      </c>
      <c r="Q290" s="85"/>
      <c r="R290" s="86"/>
      <c r="S290" s="16">
        <v>0.5</v>
      </c>
      <c r="T290" s="5">
        <v>5</v>
      </c>
    </row>
    <row r="291" spans="1:20" ht="12.75">
      <c r="A291" s="42">
        <v>27</v>
      </c>
      <c r="B291" s="87" t="s">
        <v>67</v>
      </c>
      <c r="C291" s="88"/>
      <c r="D291" s="88"/>
      <c r="E291" s="88"/>
      <c r="F291" s="88"/>
      <c r="G291" s="88"/>
      <c r="H291" s="89"/>
      <c r="I291" s="42" t="s">
        <v>23</v>
      </c>
      <c r="J291" s="34">
        <v>11</v>
      </c>
      <c r="K291" s="34">
        <v>1</v>
      </c>
      <c r="L291" s="34">
        <v>9</v>
      </c>
      <c r="M291" s="34">
        <v>14</v>
      </c>
      <c r="N291" s="34">
        <v>6</v>
      </c>
      <c r="O291" s="34">
        <v>6</v>
      </c>
      <c r="P291" s="34">
        <v>5</v>
      </c>
      <c r="Q291" s="34">
        <v>10</v>
      </c>
      <c r="R291" s="34">
        <v>6</v>
      </c>
      <c r="S291" s="54">
        <v>0.5</v>
      </c>
      <c r="T291" s="60">
        <f>SUM(J291:R292)</f>
        <v>68</v>
      </c>
    </row>
    <row r="292" spans="1:20" ht="13.5" thickBot="1">
      <c r="A292" s="43"/>
      <c r="B292" s="81" t="s">
        <v>68</v>
      </c>
      <c r="C292" s="82"/>
      <c r="D292" s="82"/>
      <c r="E292" s="82"/>
      <c r="F292" s="82"/>
      <c r="G292" s="82"/>
      <c r="H292" s="83"/>
      <c r="I292" s="43"/>
      <c r="J292" s="35"/>
      <c r="K292" s="35"/>
      <c r="L292" s="35"/>
      <c r="M292" s="35"/>
      <c r="N292" s="35"/>
      <c r="O292" s="35"/>
      <c r="P292" s="35"/>
      <c r="Q292" s="35"/>
      <c r="R292" s="35"/>
      <c r="S292" s="56"/>
      <c r="T292" s="61"/>
    </row>
    <row r="293" spans="1:20" ht="12.75">
      <c r="A293" s="42">
        <v>28</v>
      </c>
      <c r="B293" s="44" t="s">
        <v>69</v>
      </c>
      <c r="C293" s="45"/>
      <c r="D293" s="45"/>
      <c r="E293" s="45"/>
      <c r="F293" s="45"/>
      <c r="G293" s="45"/>
      <c r="H293" s="46"/>
      <c r="I293" s="51" t="s">
        <v>23</v>
      </c>
      <c r="J293" s="34">
        <v>1</v>
      </c>
      <c r="K293" s="34">
        <v>1</v>
      </c>
      <c r="L293" s="34">
        <v>1</v>
      </c>
      <c r="M293" s="34">
        <v>1</v>
      </c>
      <c r="N293" s="34">
        <v>1</v>
      </c>
      <c r="O293" s="34">
        <v>1</v>
      </c>
      <c r="P293" s="34">
        <v>1</v>
      </c>
      <c r="Q293" s="34">
        <v>1</v>
      </c>
      <c r="R293" s="34">
        <v>1</v>
      </c>
      <c r="S293" s="54">
        <v>1</v>
      </c>
      <c r="T293" s="60">
        <v>9</v>
      </c>
    </row>
    <row r="294" spans="1:20" ht="13.5" thickBot="1">
      <c r="A294" s="43"/>
      <c r="B294" s="47"/>
      <c r="C294" s="48"/>
      <c r="D294" s="48"/>
      <c r="E294" s="48"/>
      <c r="F294" s="48"/>
      <c r="G294" s="48"/>
      <c r="H294" s="49"/>
      <c r="I294" s="53"/>
      <c r="J294" s="35"/>
      <c r="K294" s="35"/>
      <c r="L294" s="35"/>
      <c r="M294" s="35"/>
      <c r="N294" s="35"/>
      <c r="O294" s="35"/>
      <c r="P294" s="35"/>
      <c r="Q294" s="35"/>
      <c r="R294" s="35"/>
      <c r="S294" s="56"/>
      <c r="T294" s="61"/>
    </row>
    <row r="295" spans="1:20" ht="12.75">
      <c r="A295" s="42">
        <v>29</v>
      </c>
      <c r="B295" s="44" t="s">
        <v>70</v>
      </c>
      <c r="C295" s="45"/>
      <c r="D295" s="45"/>
      <c r="E295" s="45"/>
      <c r="F295" s="45"/>
      <c r="G295" s="45"/>
      <c r="H295" s="46"/>
      <c r="I295" s="42" t="s">
        <v>23</v>
      </c>
      <c r="J295" s="65">
        <v>1</v>
      </c>
      <c r="K295" s="66"/>
      <c r="L295" s="67"/>
      <c r="M295" s="65">
        <v>1</v>
      </c>
      <c r="N295" s="66"/>
      <c r="O295" s="67"/>
      <c r="P295" s="65">
        <v>1</v>
      </c>
      <c r="Q295" s="66"/>
      <c r="R295" s="67"/>
      <c r="S295" s="54">
        <v>1</v>
      </c>
      <c r="T295" s="60">
        <f>SUM(J295+M295+P295)</f>
        <v>3</v>
      </c>
    </row>
    <row r="296" spans="1:20" ht="13.5" thickBot="1">
      <c r="A296" s="43"/>
      <c r="B296" s="47"/>
      <c r="C296" s="48"/>
      <c r="D296" s="48"/>
      <c r="E296" s="48"/>
      <c r="F296" s="48"/>
      <c r="G296" s="48"/>
      <c r="H296" s="49"/>
      <c r="I296" s="43"/>
      <c r="J296" s="68"/>
      <c r="K296" s="69"/>
      <c r="L296" s="70"/>
      <c r="M296" s="68"/>
      <c r="N296" s="69"/>
      <c r="O296" s="70"/>
      <c r="P296" s="68"/>
      <c r="Q296" s="69"/>
      <c r="R296" s="70"/>
      <c r="S296" s="56"/>
      <c r="T296" s="61"/>
    </row>
    <row r="297" spans="1:20" ht="12.75">
      <c r="A297" s="42">
        <v>30</v>
      </c>
      <c r="B297" s="44" t="s">
        <v>71</v>
      </c>
      <c r="C297" s="45"/>
      <c r="D297" s="45"/>
      <c r="E297" s="45"/>
      <c r="F297" s="45"/>
      <c r="G297" s="45"/>
      <c r="H297" s="46"/>
      <c r="I297" s="42" t="s">
        <v>23</v>
      </c>
      <c r="J297" s="73">
        <v>1</v>
      </c>
      <c r="K297" s="74"/>
      <c r="L297" s="75"/>
      <c r="M297" s="73">
        <v>1</v>
      </c>
      <c r="N297" s="74"/>
      <c r="O297" s="75"/>
      <c r="P297" s="73">
        <v>1</v>
      </c>
      <c r="Q297" s="74"/>
      <c r="R297" s="75"/>
      <c r="S297" s="71">
        <v>3</v>
      </c>
      <c r="T297" s="79">
        <f>J297+M297+P297</f>
        <v>3</v>
      </c>
    </row>
    <row r="298" spans="1:20" ht="13.5" thickBot="1">
      <c r="A298" s="43"/>
      <c r="B298" s="47"/>
      <c r="C298" s="48"/>
      <c r="D298" s="48"/>
      <c r="E298" s="48"/>
      <c r="F298" s="48"/>
      <c r="G298" s="48"/>
      <c r="H298" s="49"/>
      <c r="I298" s="43"/>
      <c r="J298" s="76"/>
      <c r="K298" s="77"/>
      <c r="L298" s="78"/>
      <c r="M298" s="76"/>
      <c r="N298" s="77"/>
      <c r="O298" s="78"/>
      <c r="P298" s="76"/>
      <c r="Q298" s="77"/>
      <c r="R298" s="78"/>
      <c r="S298" s="72"/>
      <c r="T298" s="80"/>
    </row>
    <row r="299" spans="1:20" ht="13.5" thickBot="1">
      <c r="A299" s="3">
        <v>31</v>
      </c>
      <c r="B299" s="36" t="s">
        <v>72</v>
      </c>
      <c r="C299" s="37"/>
      <c r="D299" s="37"/>
      <c r="E299" s="37"/>
      <c r="F299" s="37"/>
      <c r="G299" s="37"/>
      <c r="H299" s="38"/>
      <c r="I299" s="3" t="s">
        <v>23</v>
      </c>
      <c r="J299" s="3">
        <v>2</v>
      </c>
      <c r="K299" s="3">
        <v>2</v>
      </c>
      <c r="L299" s="3">
        <v>2</v>
      </c>
      <c r="M299" s="3">
        <v>2</v>
      </c>
      <c r="N299" s="3">
        <v>2</v>
      </c>
      <c r="O299" s="3">
        <v>2</v>
      </c>
      <c r="P299" s="3">
        <v>2</v>
      </c>
      <c r="Q299" s="3">
        <v>2</v>
      </c>
      <c r="R299" s="18">
        <v>2</v>
      </c>
      <c r="S299" s="16">
        <v>0.5</v>
      </c>
      <c r="T299" s="5">
        <v>18</v>
      </c>
    </row>
    <row r="300" spans="1:20" ht="12.75">
      <c r="A300" s="42">
        <v>32</v>
      </c>
      <c r="B300" s="44" t="s">
        <v>73</v>
      </c>
      <c r="C300" s="45"/>
      <c r="D300" s="45"/>
      <c r="E300" s="45"/>
      <c r="F300" s="45"/>
      <c r="G300" s="45"/>
      <c r="H300" s="46"/>
      <c r="I300" s="42" t="s">
        <v>23</v>
      </c>
      <c r="J300" s="73">
        <v>1</v>
      </c>
      <c r="K300" s="74"/>
      <c r="L300" s="75"/>
      <c r="M300" s="73">
        <v>1</v>
      </c>
      <c r="N300" s="74"/>
      <c r="O300" s="75"/>
      <c r="P300" s="73">
        <v>1</v>
      </c>
      <c r="Q300" s="74"/>
      <c r="R300" s="75"/>
      <c r="S300" s="71">
        <v>0.5</v>
      </c>
      <c r="T300" s="79">
        <f>J300+M300+P300</f>
        <v>3</v>
      </c>
    </row>
    <row r="301" spans="1:20" ht="13.5" thickBot="1">
      <c r="A301" s="43"/>
      <c r="B301" s="47"/>
      <c r="C301" s="48"/>
      <c r="D301" s="48"/>
      <c r="E301" s="48"/>
      <c r="F301" s="48"/>
      <c r="G301" s="48"/>
      <c r="H301" s="49"/>
      <c r="I301" s="43"/>
      <c r="J301" s="76"/>
      <c r="K301" s="77"/>
      <c r="L301" s="78"/>
      <c r="M301" s="76"/>
      <c r="N301" s="77"/>
      <c r="O301" s="78"/>
      <c r="P301" s="76"/>
      <c r="Q301" s="77"/>
      <c r="R301" s="78"/>
      <c r="S301" s="72"/>
      <c r="T301" s="80"/>
    </row>
    <row r="302" spans="1:20" ht="12.75">
      <c r="A302" s="42">
        <v>33</v>
      </c>
      <c r="B302" s="44" t="s">
        <v>74</v>
      </c>
      <c r="C302" s="45"/>
      <c r="D302" s="45"/>
      <c r="E302" s="45"/>
      <c r="F302" s="45"/>
      <c r="G302" s="45"/>
      <c r="H302" s="46"/>
      <c r="I302" s="42" t="s">
        <v>23</v>
      </c>
      <c r="J302" s="65">
        <v>1</v>
      </c>
      <c r="K302" s="66"/>
      <c r="L302" s="67"/>
      <c r="M302" s="65">
        <v>1</v>
      </c>
      <c r="N302" s="66"/>
      <c r="O302" s="67"/>
      <c r="P302" s="65">
        <v>1</v>
      </c>
      <c r="Q302" s="66"/>
      <c r="R302" s="67"/>
      <c r="S302" s="71">
        <v>0.5</v>
      </c>
      <c r="T302" s="60">
        <f>SUM(J302+M302+P302)</f>
        <v>3</v>
      </c>
    </row>
    <row r="303" spans="1:20" ht="13.5" thickBot="1">
      <c r="A303" s="43"/>
      <c r="B303" s="47"/>
      <c r="C303" s="48"/>
      <c r="D303" s="48"/>
      <c r="E303" s="48"/>
      <c r="F303" s="48"/>
      <c r="G303" s="48"/>
      <c r="H303" s="49"/>
      <c r="I303" s="43"/>
      <c r="J303" s="68"/>
      <c r="K303" s="69"/>
      <c r="L303" s="70"/>
      <c r="M303" s="68"/>
      <c r="N303" s="69"/>
      <c r="O303" s="70"/>
      <c r="P303" s="68"/>
      <c r="Q303" s="69"/>
      <c r="R303" s="70"/>
      <c r="S303" s="72"/>
      <c r="T303" s="61"/>
    </row>
    <row r="304" spans="1:20" ht="12.75">
      <c r="A304" s="42">
        <v>34</v>
      </c>
      <c r="B304" s="44" t="s">
        <v>75</v>
      </c>
      <c r="C304" s="45"/>
      <c r="D304" s="45"/>
      <c r="E304" s="45"/>
      <c r="F304" s="45"/>
      <c r="G304" s="45"/>
      <c r="H304" s="46"/>
      <c r="I304" s="42" t="s">
        <v>23</v>
      </c>
      <c r="J304" s="65">
        <v>1</v>
      </c>
      <c r="K304" s="66"/>
      <c r="L304" s="67"/>
      <c r="M304" s="65">
        <v>1</v>
      </c>
      <c r="N304" s="66"/>
      <c r="O304" s="67"/>
      <c r="P304" s="65">
        <v>1</v>
      </c>
      <c r="Q304" s="66"/>
      <c r="R304" s="67"/>
      <c r="S304" s="71">
        <v>0.5</v>
      </c>
      <c r="T304" s="60">
        <f>SUM(J304+M304+P304)</f>
        <v>3</v>
      </c>
    </row>
    <row r="305" spans="1:20" ht="13.5" thickBot="1">
      <c r="A305" s="43"/>
      <c r="B305" s="47"/>
      <c r="C305" s="48"/>
      <c r="D305" s="48"/>
      <c r="E305" s="48"/>
      <c r="F305" s="48"/>
      <c r="G305" s="48"/>
      <c r="H305" s="49"/>
      <c r="I305" s="43"/>
      <c r="J305" s="68"/>
      <c r="K305" s="69"/>
      <c r="L305" s="70"/>
      <c r="M305" s="68"/>
      <c r="N305" s="69"/>
      <c r="O305" s="70"/>
      <c r="P305" s="68"/>
      <c r="Q305" s="69"/>
      <c r="R305" s="70"/>
      <c r="S305" s="72"/>
      <c r="T305" s="61"/>
    </row>
    <row r="306" spans="1:20" ht="12.75">
      <c r="A306" s="42">
        <v>35</v>
      </c>
      <c r="B306" s="44" t="s">
        <v>76</v>
      </c>
      <c r="C306" s="45"/>
      <c r="D306" s="45"/>
      <c r="E306" s="45"/>
      <c r="F306" s="45"/>
      <c r="G306" s="45"/>
      <c r="H306" s="46"/>
      <c r="I306" s="42" t="s">
        <v>23</v>
      </c>
      <c r="J306" s="34">
        <v>1</v>
      </c>
      <c r="K306" s="34">
        <v>1</v>
      </c>
      <c r="L306" s="34">
        <v>1</v>
      </c>
      <c r="M306" s="34">
        <v>1</v>
      </c>
      <c r="N306" s="34">
        <v>1</v>
      </c>
      <c r="O306" s="34">
        <v>1</v>
      </c>
      <c r="P306" s="34">
        <v>1</v>
      </c>
      <c r="Q306" s="34">
        <v>1</v>
      </c>
      <c r="R306" s="34">
        <v>1</v>
      </c>
      <c r="S306" s="54">
        <v>0.2</v>
      </c>
      <c r="T306" s="60">
        <v>9</v>
      </c>
    </row>
    <row r="307" spans="1:20" ht="12.75" customHeight="1" thickBot="1">
      <c r="A307" s="43"/>
      <c r="B307" s="47"/>
      <c r="C307" s="48"/>
      <c r="D307" s="48"/>
      <c r="E307" s="48"/>
      <c r="F307" s="48"/>
      <c r="G307" s="48"/>
      <c r="H307" s="49"/>
      <c r="I307" s="43"/>
      <c r="J307" s="35"/>
      <c r="K307" s="35"/>
      <c r="L307" s="35"/>
      <c r="M307" s="35"/>
      <c r="N307" s="35"/>
      <c r="O307" s="35"/>
      <c r="P307" s="35"/>
      <c r="Q307" s="35"/>
      <c r="R307" s="35"/>
      <c r="S307" s="56"/>
      <c r="T307" s="61"/>
    </row>
    <row r="308" spans="1:20" ht="12.75">
      <c r="A308" s="42">
        <v>36</v>
      </c>
      <c r="B308" s="44" t="s">
        <v>77</v>
      </c>
      <c r="C308" s="45"/>
      <c r="D308" s="45"/>
      <c r="E308" s="45"/>
      <c r="F308" s="45"/>
      <c r="G308" s="45"/>
      <c r="H308" s="46"/>
      <c r="I308" s="42" t="s">
        <v>23</v>
      </c>
      <c r="J308" s="42">
        <v>1</v>
      </c>
      <c r="K308" s="42">
        <v>1</v>
      </c>
      <c r="L308" s="42">
        <v>1</v>
      </c>
      <c r="M308" s="42">
        <v>1</v>
      </c>
      <c r="N308" s="42">
        <v>1</v>
      </c>
      <c r="O308" s="42">
        <v>1</v>
      </c>
      <c r="P308" s="42">
        <v>1</v>
      </c>
      <c r="Q308" s="42">
        <v>1</v>
      </c>
      <c r="R308" s="51">
        <v>1</v>
      </c>
      <c r="S308" s="54">
        <v>3</v>
      </c>
      <c r="T308" s="57">
        <v>9</v>
      </c>
    </row>
    <row r="309" spans="1:20" ht="12.75">
      <c r="A309" s="50"/>
      <c r="B309" s="62"/>
      <c r="C309" s="63"/>
      <c r="D309" s="63"/>
      <c r="E309" s="63"/>
      <c r="F309" s="63"/>
      <c r="G309" s="63"/>
      <c r="H309" s="64"/>
      <c r="I309" s="50"/>
      <c r="J309" s="50"/>
      <c r="K309" s="50"/>
      <c r="L309" s="50"/>
      <c r="M309" s="50"/>
      <c r="N309" s="50"/>
      <c r="O309" s="50"/>
      <c r="P309" s="50"/>
      <c r="Q309" s="50"/>
      <c r="R309" s="52"/>
      <c r="S309" s="55"/>
      <c r="T309" s="58">
        <f>SUM(L309:R309)</f>
        <v>0</v>
      </c>
    </row>
    <row r="310" spans="1:20" ht="13.5" thickBot="1">
      <c r="A310" s="43"/>
      <c r="B310" s="47"/>
      <c r="C310" s="48"/>
      <c r="D310" s="48"/>
      <c r="E310" s="48"/>
      <c r="F310" s="48"/>
      <c r="G310" s="48"/>
      <c r="H310" s="49"/>
      <c r="I310" s="43"/>
      <c r="J310" s="43"/>
      <c r="K310" s="43"/>
      <c r="L310" s="43"/>
      <c r="M310" s="43"/>
      <c r="N310" s="43"/>
      <c r="O310" s="43"/>
      <c r="P310" s="43"/>
      <c r="Q310" s="43"/>
      <c r="R310" s="53"/>
      <c r="S310" s="56"/>
      <c r="T310" s="59">
        <f>SUM(L310:R310)</f>
        <v>0</v>
      </c>
    </row>
    <row r="311" spans="1:20" ht="12.75">
      <c r="A311" s="42">
        <v>37</v>
      </c>
      <c r="B311" s="44" t="s">
        <v>78</v>
      </c>
      <c r="C311" s="45"/>
      <c r="D311" s="45"/>
      <c r="E311" s="45"/>
      <c r="F311" s="45"/>
      <c r="G311" s="45"/>
      <c r="H311" s="46"/>
      <c r="I311" s="42" t="s">
        <v>23</v>
      </c>
      <c r="J311" s="122"/>
      <c r="K311" s="122"/>
      <c r="L311" s="122"/>
      <c r="M311" s="122"/>
      <c r="N311" s="122"/>
      <c r="O311" s="122"/>
      <c r="P311" s="122"/>
      <c r="Q311" s="122"/>
      <c r="R311" s="104"/>
      <c r="S311" s="32"/>
      <c r="T311" s="122">
        <f>SUM(L311:R312)</f>
        <v>0</v>
      </c>
    </row>
    <row r="312" spans="1:20" ht="13.5" thickBot="1">
      <c r="A312" s="43"/>
      <c r="B312" s="47"/>
      <c r="C312" s="48"/>
      <c r="D312" s="48"/>
      <c r="E312" s="48"/>
      <c r="F312" s="48"/>
      <c r="G312" s="48"/>
      <c r="H312" s="49"/>
      <c r="I312" s="43"/>
      <c r="J312" s="123"/>
      <c r="K312" s="123"/>
      <c r="L312" s="123"/>
      <c r="M312" s="123"/>
      <c r="N312" s="123"/>
      <c r="O312" s="123"/>
      <c r="P312" s="123"/>
      <c r="Q312" s="123"/>
      <c r="R312" s="107"/>
      <c r="S312" s="33"/>
      <c r="T312" s="123"/>
    </row>
    <row r="313" spans="1:20" ht="18" thickBot="1">
      <c r="A313" s="27"/>
      <c r="B313" s="28"/>
      <c r="C313" s="28"/>
      <c r="D313" s="28"/>
      <c r="E313" s="28"/>
      <c r="F313" s="28"/>
      <c r="G313" s="28"/>
      <c r="H313" s="28"/>
      <c r="I313" s="28"/>
      <c r="J313" s="124" t="s">
        <v>37</v>
      </c>
      <c r="K313" s="124"/>
      <c r="L313" s="124"/>
      <c r="M313" s="124"/>
      <c r="N313" s="124"/>
      <c r="O313" s="124"/>
      <c r="P313" s="124"/>
      <c r="Q313" s="28"/>
      <c r="R313" s="28"/>
      <c r="S313" s="29"/>
      <c r="T313" s="29"/>
    </row>
    <row r="314" spans="1:20" ht="13.5" customHeight="1" thickBot="1">
      <c r="A314" s="8"/>
      <c r="B314" s="110"/>
      <c r="C314" s="110"/>
      <c r="D314" s="110"/>
      <c r="E314" s="110"/>
      <c r="F314" s="110"/>
      <c r="G314" s="110"/>
      <c r="H314" s="110"/>
      <c r="I314" s="57" t="s">
        <v>19</v>
      </c>
      <c r="J314" s="111" t="s">
        <v>82</v>
      </c>
      <c r="K314" s="112"/>
      <c r="L314" s="113"/>
      <c r="M314" s="112" t="s">
        <v>81</v>
      </c>
      <c r="N314" s="112"/>
      <c r="O314" s="112"/>
      <c r="P314" s="112"/>
      <c r="Q314" s="112"/>
      <c r="R314" s="113"/>
      <c r="S314" s="13"/>
      <c r="T314" s="13"/>
    </row>
    <row r="315" spans="1:20" ht="45.75" customHeight="1" thickBot="1">
      <c r="A315" s="57" t="s">
        <v>0</v>
      </c>
      <c r="B315" s="114" t="s">
        <v>1</v>
      </c>
      <c r="C315" s="115"/>
      <c r="D315" s="115"/>
      <c r="E315" s="115"/>
      <c r="F315" s="115"/>
      <c r="G315" s="115"/>
      <c r="H315" s="115"/>
      <c r="I315" s="59"/>
      <c r="J315" s="5" t="s">
        <v>95</v>
      </c>
      <c r="K315" s="5" t="s">
        <v>96</v>
      </c>
      <c r="L315" s="5" t="s">
        <v>97</v>
      </c>
      <c r="M315" s="5" t="s">
        <v>95</v>
      </c>
      <c r="N315" s="5" t="s">
        <v>96</v>
      </c>
      <c r="O315" s="5" t="s">
        <v>97</v>
      </c>
      <c r="P315" s="5" t="s">
        <v>98</v>
      </c>
      <c r="Q315" s="5" t="s">
        <v>99</v>
      </c>
      <c r="R315" s="5" t="s">
        <v>100</v>
      </c>
      <c r="S315" s="5" t="s">
        <v>31</v>
      </c>
      <c r="T315" s="5" t="s">
        <v>33</v>
      </c>
    </row>
    <row r="316" spans="1:20" ht="13.5" hidden="1" thickBot="1">
      <c r="A316" s="59"/>
      <c r="B316" s="116"/>
      <c r="C316" s="117"/>
      <c r="D316" s="117"/>
      <c r="E316" s="117"/>
      <c r="F316" s="117"/>
      <c r="G316" s="117"/>
      <c r="H316" s="118"/>
      <c r="I316" s="2" t="s">
        <v>20</v>
      </c>
      <c r="J316" s="119"/>
      <c r="K316" s="120"/>
      <c r="L316" s="121"/>
      <c r="M316" s="7"/>
      <c r="N316" s="7"/>
      <c r="O316" s="7"/>
      <c r="P316" s="7"/>
      <c r="Q316" s="2"/>
      <c r="R316" s="11"/>
      <c r="S316" s="2" t="s">
        <v>32</v>
      </c>
      <c r="T316" s="5" t="s">
        <v>34</v>
      </c>
    </row>
    <row r="317" spans="1:20" ht="13.5" thickBot="1">
      <c r="A317" s="3">
        <v>1</v>
      </c>
      <c r="B317" s="36" t="s">
        <v>45</v>
      </c>
      <c r="C317" s="37"/>
      <c r="D317" s="37"/>
      <c r="E317" s="37"/>
      <c r="F317" s="37"/>
      <c r="G317" s="37"/>
      <c r="H317" s="38"/>
      <c r="I317" s="3" t="s">
        <v>92</v>
      </c>
      <c r="J317" s="84">
        <v>8</v>
      </c>
      <c r="K317" s="85"/>
      <c r="L317" s="86"/>
      <c r="M317" s="84">
        <v>4</v>
      </c>
      <c r="N317" s="85"/>
      <c r="O317" s="86"/>
      <c r="P317" s="84">
        <v>4</v>
      </c>
      <c r="Q317" s="85"/>
      <c r="R317" s="86"/>
      <c r="S317" s="16">
        <v>0.7</v>
      </c>
      <c r="T317" s="5">
        <f>SUM(J317:R317)</f>
        <v>16</v>
      </c>
    </row>
    <row r="318" spans="1:20" ht="13.5" thickBot="1">
      <c r="A318" s="3">
        <v>2</v>
      </c>
      <c r="B318" s="36" t="s">
        <v>28</v>
      </c>
      <c r="C318" s="37"/>
      <c r="D318" s="37"/>
      <c r="E318" s="37"/>
      <c r="F318" s="37"/>
      <c r="G318" s="37"/>
      <c r="H318" s="38"/>
      <c r="I318" s="3" t="s">
        <v>93</v>
      </c>
      <c r="J318" s="84">
        <v>143</v>
      </c>
      <c r="K318" s="85"/>
      <c r="L318" s="86"/>
      <c r="M318" s="84">
        <v>134</v>
      </c>
      <c r="N318" s="85"/>
      <c r="O318" s="86"/>
      <c r="P318" s="84">
        <v>127</v>
      </c>
      <c r="Q318" s="85"/>
      <c r="R318" s="86"/>
      <c r="S318" s="16">
        <v>0.4</v>
      </c>
      <c r="T318" s="5">
        <f>SUM(J318:R318)</f>
        <v>404</v>
      </c>
    </row>
    <row r="319" spans="1:20" ht="13.5" thickBot="1">
      <c r="A319" s="17">
        <v>3</v>
      </c>
      <c r="B319" s="36" t="s">
        <v>55</v>
      </c>
      <c r="C319" s="37"/>
      <c r="D319" s="37"/>
      <c r="E319" s="37"/>
      <c r="F319" s="37"/>
      <c r="G319" s="37"/>
      <c r="H319" s="38"/>
      <c r="I319" s="3" t="s">
        <v>22</v>
      </c>
      <c r="J319" s="39">
        <v>1</v>
      </c>
      <c r="K319" s="40"/>
      <c r="L319" s="41"/>
      <c r="M319" s="39">
        <v>2</v>
      </c>
      <c r="N319" s="40"/>
      <c r="O319" s="40"/>
      <c r="P319" s="40"/>
      <c r="Q319" s="40"/>
      <c r="R319" s="41"/>
      <c r="S319" s="16">
        <v>0.5</v>
      </c>
      <c r="T319" s="25">
        <v>3</v>
      </c>
    </row>
    <row r="320" spans="1:20" ht="13.5" thickBot="1">
      <c r="A320" s="3">
        <v>4</v>
      </c>
      <c r="B320" s="36" t="s">
        <v>27</v>
      </c>
      <c r="C320" s="37"/>
      <c r="D320" s="37"/>
      <c r="E320" s="37"/>
      <c r="F320" s="37"/>
      <c r="G320" s="37"/>
      <c r="H320" s="38"/>
      <c r="I320" s="3" t="s">
        <v>22</v>
      </c>
      <c r="J320" s="84">
        <v>1</v>
      </c>
      <c r="K320" s="85"/>
      <c r="L320" s="86"/>
      <c r="M320" s="84">
        <v>1</v>
      </c>
      <c r="N320" s="85"/>
      <c r="O320" s="86"/>
      <c r="P320" s="84">
        <v>1</v>
      </c>
      <c r="Q320" s="85"/>
      <c r="R320" s="86"/>
      <c r="S320" s="3">
        <v>0.8</v>
      </c>
      <c r="T320" s="25">
        <v>3</v>
      </c>
    </row>
    <row r="321" spans="1:20" ht="13.5" thickBot="1">
      <c r="A321" s="3">
        <v>5</v>
      </c>
      <c r="B321" s="36" t="s">
        <v>10</v>
      </c>
      <c r="C321" s="37"/>
      <c r="D321" s="37"/>
      <c r="E321" s="37"/>
      <c r="F321" s="37"/>
      <c r="G321" s="37"/>
      <c r="H321" s="38"/>
      <c r="I321" s="3" t="s">
        <v>21</v>
      </c>
      <c r="J321" s="125">
        <v>3136</v>
      </c>
      <c r="K321" s="126"/>
      <c r="L321" s="127"/>
      <c r="M321" s="125">
        <v>6346</v>
      </c>
      <c r="N321" s="126"/>
      <c r="O321" s="126"/>
      <c r="P321" s="126"/>
      <c r="Q321" s="126"/>
      <c r="R321" s="127"/>
      <c r="S321" s="16">
        <v>0.5</v>
      </c>
      <c r="T321" s="31">
        <v>9482</v>
      </c>
    </row>
    <row r="322" spans="1:20" ht="13.5" thickBot="1">
      <c r="A322" s="3">
        <v>6</v>
      </c>
      <c r="B322" s="36" t="s">
        <v>11</v>
      </c>
      <c r="C322" s="37"/>
      <c r="D322" s="37"/>
      <c r="E322" s="37"/>
      <c r="F322" s="37"/>
      <c r="G322" s="37"/>
      <c r="H322" s="38"/>
      <c r="I322" s="3" t="s">
        <v>93</v>
      </c>
      <c r="J322" s="39">
        <v>1710</v>
      </c>
      <c r="K322" s="40"/>
      <c r="L322" s="41"/>
      <c r="M322" s="39">
        <v>3475</v>
      </c>
      <c r="N322" s="40"/>
      <c r="O322" s="40"/>
      <c r="P322" s="40"/>
      <c r="Q322" s="40"/>
      <c r="R322" s="41"/>
      <c r="S322" s="16">
        <v>0.5</v>
      </c>
      <c r="T322" s="25">
        <f>SUM(J322:R322)</f>
        <v>5185</v>
      </c>
    </row>
    <row r="323" spans="1:20" ht="13.5" thickBot="1">
      <c r="A323" s="3">
        <v>7</v>
      </c>
      <c r="B323" s="36" t="s">
        <v>12</v>
      </c>
      <c r="C323" s="37"/>
      <c r="D323" s="37"/>
      <c r="E323" s="37"/>
      <c r="F323" s="37"/>
      <c r="G323" s="37"/>
      <c r="H323" s="38"/>
      <c r="I323" s="3" t="s">
        <v>93</v>
      </c>
      <c r="J323" s="39">
        <v>0</v>
      </c>
      <c r="K323" s="40"/>
      <c r="L323" s="41"/>
      <c r="M323" s="39">
        <v>0</v>
      </c>
      <c r="N323" s="40"/>
      <c r="O323" s="40"/>
      <c r="P323" s="40"/>
      <c r="Q323" s="40"/>
      <c r="R323" s="41"/>
      <c r="S323" s="16">
        <v>0.5</v>
      </c>
      <c r="T323" s="25">
        <f>SUM(J323:R323)</f>
        <v>0</v>
      </c>
    </row>
    <row r="324" spans="1:20" ht="13.5" thickBot="1">
      <c r="A324" s="3">
        <v>8</v>
      </c>
      <c r="B324" s="36" t="s">
        <v>42</v>
      </c>
      <c r="C324" s="37"/>
      <c r="D324" s="37"/>
      <c r="E324" s="37"/>
      <c r="F324" s="37"/>
      <c r="G324" s="37"/>
      <c r="H324" s="38"/>
      <c r="I324" s="3" t="s">
        <v>23</v>
      </c>
      <c r="J324" s="3">
        <v>42</v>
      </c>
      <c r="K324" s="3">
        <v>42</v>
      </c>
      <c r="L324" s="3">
        <v>32</v>
      </c>
      <c r="M324" s="3">
        <v>36</v>
      </c>
      <c r="N324" s="3">
        <v>52</v>
      </c>
      <c r="O324" s="3">
        <v>44</v>
      </c>
      <c r="P324" s="3">
        <v>62</v>
      </c>
      <c r="Q324" s="3">
        <v>62</v>
      </c>
      <c r="R324" s="18">
        <v>32</v>
      </c>
      <c r="S324" s="22">
        <v>0.2</v>
      </c>
      <c r="T324" s="23">
        <f>J324+K324+L324+M324+N324+O324+P324+Q324+R324</f>
        <v>404</v>
      </c>
    </row>
    <row r="325" spans="1:20" ht="13.5" thickBot="1">
      <c r="A325" s="3">
        <v>9</v>
      </c>
      <c r="B325" s="36" t="s">
        <v>56</v>
      </c>
      <c r="C325" s="37"/>
      <c r="D325" s="37"/>
      <c r="E325" s="37"/>
      <c r="F325" s="37"/>
      <c r="G325" s="37"/>
      <c r="H325" s="38"/>
      <c r="I325" s="3" t="s">
        <v>23</v>
      </c>
      <c r="J325" s="3">
        <v>21</v>
      </c>
      <c r="K325" s="3">
        <v>18</v>
      </c>
      <c r="L325" s="3">
        <v>15</v>
      </c>
      <c r="M325" s="3">
        <v>20</v>
      </c>
      <c r="N325" s="3">
        <v>27</v>
      </c>
      <c r="O325" s="3">
        <v>32</v>
      </c>
      <c r="P325" s="3">
        <v>23</v>
      </c>
      <c r="Q325" s="3">
        <v>12</v>
      </c>
      <c r="R325" s="18">
        <v>19</v>
      </c>
      <c r="S325" s="20">
        <v>0.5</v>
      </c>
      <c r="T325" s="23">
        <f>J325+K325+L325+M325+N325+O325+P325+Q325+R325</f>
        <v>187</v>
      </c>
    </row>
    <row r="326" spans="1:20" ht="13.5" thickBot="1">
      <c r="A326" s="3">
        <v>10</v>
      </c>
      <c r="B326" s="36" t="s">
        <v>30</v>
      </c>
      <c r="C326" s="37"/>
      <c r="D326" s="37"/>
      <c r="E326" s="37"/>
      <c r="F326" s="37"/>
      <c r="G326" s="37"/>
      <c r="H326" s="38"/>
      <c r="I326" s="3" t="s">
        <v>23</v>
      </c>
      <c r="J326" s="19">
        <v>7</v>
      </c>
      <c r="K326" s="3">
        <v>19</v>
      </c>
      <c r="L326" s="3">
        <v>24</v>
      </c>
      <c r="M326" s="3">
        <v>11</v>
      </c>
      <c r="N326" s="3">
        <v>20</v>
      </c>
      <c r="O326" s="3">
        <v>27</v>
      </c>
      <c r="P326" s="3">
        <v>4</v>
      </c>
      <c r="Q326" s="3">
        <v>17</v>
      </c>
      <c r="R326" s="18">
        <v>14</v>
      </c>
      <c r="S326" s="20">
        <v>0.5</v>
      </c>
      <c r="T326" s="23">
        <f>J326+K326+L326+M326+N326+O326+P326+Q326+R326</f>
        <v>143</v>
      </c>
    </row>
    <row r="327" spans="1:20" ht="13.5" thickBot="1">
      <c r="A327" s="3"/>
      <c r="B327" s="36"/>
      <c r="C327" s="37"/>
      <c r="D327" s="37"/>
      <c r="E327" s="37"/>
      <c r="F327" s="37"/>
      <c r="G327" s="37"/>
      <c r="H327" s="38"/>
      <c r="I327" s="3"/>
      <c r="J327" s="15"/>
      <c r="K327" s="14"/>
      <c r="L327" s="14"/>
      <c r="M327" s="14"/>
      <c r="N327" s="14"/>
      <c r="O327" s="14"/>
      <c r="P327" s="14"/>
      <c r="Q327" s="14"/>
      <c r="R327" s="14"/>
      <c r="S327" s="14"/>
      <c r="T327" s="5"/>
    </row>
    <row r="328" spans="1:20" ht="12.75">
      <c r="A328" s="42">
        <v>12</v>
      </c>
      <c r="B328" s="87" t="s">
        <v>52</v>
      </c>
      <c r="C328" s="88"/>
      <c r="D328" s="88"/>
      <c r="E328" s="88"/>
      <c r="F328" s="88"/>
      <c r="G328" s="88"/>
      <c r="H328" s="89"/>
      <c r="I328" s="42" t="s">
        <v>21</v>
      </c>
      <c r="J328" s="104">
        <v>6018.7</v>
      </c>
      <c r="K328" s="105"/>
      <c r="L328" s="105"/>
      <c r="M328" s="105"/>
      <c r="N328" s="105"/>
      <c r="O328" s="106"/>
      <c r="P328" s="104" t="s">
        <v>80</v>
      </c>
      <c r="Q328" s="105"/>
      <c r="R328" s="106"/>
      <c r="S328" s="54">
        <v>0.002</v>
      </c>
      <c r="T328" s="102">
        <v>9847.1</v>
      </c>
    </row>
    <row r="329" spans="1:20" ht="13.5" thickBot="1">
      <c r="A329" s="43"/>
      <c r="B329" s="81" t="s">
        <v>13</v>
      </c>
      <c r="C329" s="82"/>
      <c r="D329" s="82"/>
      <c r="E329" s="82"/>
      <c r="F329" s="82"/>
      <c r="G329" s="82"/>
      <c r="H329" s="83"/>
      <c r="I329" s="43"/>
      <c r="J329" s="107"/>
      <c r="K329" s="108"/>
      <c r="L329" s="108"/>
      <c r="M329" s="108"/>
      <c r="N329" s="108"/>
      <c r="O329" s="109"/>
      <c r="P329" s="107"/>
      <c r="Q329" s="108"/>
      <c r="R329" s="109"/>
      <c r="S329" s="56"/>
      <c r="T329" s="103"/>
    </row>
    <row r="330" spans="1:20" ht="12.75">
      <c r="A330" s="42">
        <v>13</v>
      </c>
      <c r="B330" s="87" t="s">
        <v>53</v>
      </c>
      <c r="C330" s="88"/>
      <c r="D330" s="88"/>
      <c r="E330" s="88"/>
      <c r="F330" s="88"/>
      <c r="G330" s="88"/>
      <c r="H330" s="89"/>
      <c r="I330" s="42" t="s">
        <v>40</v>
      </c>
      <c r="J330" s="34">
        <v>1</v>
      </c>
      <c r="K330" s="34">
        <v>1</v>
      </c>
      <c r="L330" s="34">
        <v>1</v>
      </c>
      <c r="M330" s="34">
        <v>1</v>
      </c>
      <c r="N330" s="34">
        <v>1</v>
      </c>
      <c r="O330" s="34">
        <v>1</v>
      </c>
      <c r="P330" s="34">
        <v>1</v>
      </c>
      <c r="Q330" s="34">
        <v>1</v>
      </c>
      <c r="R330" s="65">
        <v>1</v>
      </c>
      <c r="S330" s="54">
        <v>0.09</v>
      </c>
      <c r="T330" s="60">
        <v>9</v>
      </c>
    </row>
    <row r="331" spans="1:20" ht="13.5" thickBot="1">
      <c r="A331" s="43"/>
      <c r="B331" s="81" t="s">
        <v>14</v>
      </c>
      <c r="C331" s="82"/>
      <c r="D331" s="82"/>
      <c r="E331" s="82"/>
      <c r="F331" s="82"/>
      <c r="G331" s="82"/>
      <c r="H331" s="83"/>
      <c r="I331" s="43"/>
      <c r="J331" s="35"/>
      <c r="K331" s="35"/>
      <c r="L331" s="35"/>
      <c r="M331" s="35"/>
      <c r="N331" s="35"/>
      <c r="O331" s="35"/>
      <c r="P331" s="35"/>
      <c r="Q331" s="35"/>
      <c r="R331" s="68"/>
      <c r="S331" s="56"/>
      <c r="T331" s="61"/>
    </row>
    <row r="332" spans="1:20" ht="13.5" thickBot="1">
      <c r="A332" s="3">
        <v>14</v>
      </c>
      <c r="B332" s="36" t="s">
        <v>15</v>
      </c>
      <c r="C332" s="37"/>
      <c r="D332" s="37"/>
      <c r="E332" s="37"/>
      <c r="F332" s="37"/>
      <c r="G332" s="37"/>
      <c r="H332" s="38"/>
      <c r="I332" s="3" t="s">
        <v>23</v>
      </c>
      <c r="J332" s="3">
        <v>3</v>
      </c>
      <c r="K332" s="3">
        <v>6</v>
      </c>
      <c r="L332" s="3">
        <v>5</v>
      </c>
      <c r="M332" s="3">
        <v>6</v>
      </c>
      <c r="N332" s="3">
        <v>7</v>
      </c>
      <c r="O332" s="3">
        <v>8</v>
      </c>
      <c r="P332" s="3">
        <v>7</v>
      </c>
      <c r="Q332" s="3">
        <v>7</v>
      </c>
      <c r="R332" s="18">
        <v>8</v>
      </c>
      <c r="S332" s="16">
        <v>0.5</v>
      </c>
      <c r="T332" s="23">
        <f>J332+K332+L332+M332+N332+O332+P332+Q332+R332</f>
        <v>57</v>
      </c>
    </row>
    <row r="333" spans="1:20" ht="13.5" thickBot="1">
      <c r="A333" s="3">
        <v>15</v>
      </c>
      <c r="B333" s="36" t="s">
        <v>58</v>
      </c>
      <c r="C333" s="37"/>
      <c r="D333" s="37"/>
      <c r="E333" s="37"/>
      <c r="F333" s="37"/>
      <c r="G333" s="37"/>
      <c r="H333" s="38"/>
      <c r="I333" s="3" t="s">
        <v>23</v>
      </c>
      <c r="J333" s="84">
        <v>54</v>
      </c>
      <c r="K333" s="85"/>
      <c r="L333" s="86"/>
      <c r="M333" s="84">
        <v>59</v>
      </c>
      <c r="N333" s="85"/>
      <c r="O333" s="86"/>
      <c r="P333" s="84">
        <v>37</v>
      </c>
      <c r="Q333" s="85"/>
      <c r="R333" s="86"/>
      <c r="S333" s="16">
        <v>0.4</v>
      </c>
      <c r="T333" s="3">
        <f>SUM(J333:R333)</f>
        <v>150</v>
      </c>
    </row>
    <row r="334" spans="1:20" ht="13.5" thickBot="1">
      <c r="A334" s="3">
        <v>16</v>
      </c>
      <c r="B334" s="36" t="s">
        <v>54</v>
      </c>
      <c r="C334" s="37"/>
      <c r="D334" s="37"/>
      <c r="E334" s="37"/>
      <c r="F334" s="37"/>
      <c r="G334" s="37"/>
      <c r="H334" s="38"/>
      <c r="I334" s="3" t="s">
        <v>23</v>
      </c>
      <c r="J334" s="3">
        <v>1</v>
      </c>
      <c r="K334" s="3">
        <v>1</v>
      </c>
      <c r="L334" s="3">
        <v>1</v>
      </c>
      <c r="M334" s="3">
        <v>1</v>
      </c>
      <c r="N334" s="3">
        <v>1</v>
      </c>
      <c r="O334" s="3">
        <v>1</v>
      </c>
      <c r="P334" s="3">
        <v>1</v>
      </c>
      <c r="Q334" s="3">
        <v>1</v>
      </c>
      <c r="R334" s="18">
        <v>1</v>
      </c>
      <c r="S334" s="16">
        <v>2</v>
      </c>
      <c r="T334" s="5">
        <v>9</v>
      </c>
    </row>
    <row r="335" spans="1:20" ht="12.75">
      <c r="A335" s="42">
        <v>17</v>
      </c>
      <c r="B335" s="44" t="s">
        <v>91</v>
      </c>
      <c r="C335" s="45"/>
      <c r="D335" s="45"/>
      <c r="E335" s="45"/>
      <c r="F335" s="45"/>
      <c r="G335" s="45"/>
      <c r="H335" s="46"/>
      <c r="I335" s="51" t="s">
        <v>23</v>
      </c>
      <c r="J335" s="65">
        <v>18</v>
      </c>
      <c r="K335" s="66"/>
      <c r="L335" s="67"/>
      <c r="M335" s="65">
        <v>59</v>
      </c>
      <c r="N335" s="66"/>
      <c r="O335" s="66"/>
      <c r="P335" s="66"/>
      <c r="Q335" s="66"/>
      <c r="R335" s="67"/>
      <c r="S335" s="71">
        <v>0.5</v>
      </c>
      <c r="T335" s="60">
        <f>SUM(J335+M335+P335)</f>
        <v>77</v>
      </c>
    </row>
    <row r="336" spans="1:20" ht="13.5" thickBot="1">
      <c r="A336" s="43"/>
      <c r="B336" s="99" t="s">
        <v>18</v>
      </c>
      <c r="C336" s="100"/>
      <c r="D336" s="100"/>
      <c r="E336" s="100"/>
      <c r="F336" s="100"/>
      <c r="G336" s="100"/>
      <c r="H336" s="101"/>
      <c r="I336" s="53"/>
      <c r="J336" s="68"/>
      <c r="K336" s="69"/>
      <c r="L336" s="70"/>
      <c r="M336" s="68"/>
      <c r="N336" s="69"/>
      <c r="O336" s="69"/>
      <c r="P336" s="69"/>
      <c r="Q336" s="69"/>
      <c r="R336" s="70"/>
      <c r="S336" s="72"/>
      <c r="T336" s="61"/>
    </row>
    <row r="337" spans="1:20" ht="12.75">
      <c r="A337" s="42">
        <v>25</v>
      </c>
      <c r="B337" s="44" t="s">
        <v>69</v>
      </c>
      <c r="C337" s="45"/>
      <c r="D337" s="45"/>
      <c r="E337" s="45"/>
      <c r="F337" s="45"/>
      <c r="G337" s="45"/>
      <c r="H337" s="46"/>
      <c r="I337" s="51" t="s">
        <v>23</v>
      </c>
      <c r="J337" s="34">
        <v>1</v>
      </c>
      <c r="K337" s="34">
        <v>1</v>
      </c>
      <c r="L337" s="34">
        <v>1</v>
      </c>
      <c r="M337" s="34">
        <v>1</v>
      </c>
      <c r="N337" s="34">
        <v>1</v>
      </c>
      <c r="O337" s="34">
        <v>1</v>
      </c>
      <c r="P337" s="34">
        <v>1</v>
      </c>
      <c r="Q337" s="34">
        <v>1</v>
      </c>
      <c r="R337" s="34">
        <v>1</v>
      </c>
      <c r="S337" s="54">
        <v>1</v>
      </c>
      <c r="T337" s="60">
        <v>9</v>
      </c>
    </row>
    <row r="338" spans="1:20" ht="13.5" thickBot="1">
      <c r="A338" s="43"/>
      <c r="B338" s="47"/>
      <c r="C338" s="48"/>
      <c r="D338" s="48"/>
      <c r="E338" s="48"/>
      <c r="F338" s="48"/>
      <c r="G338" s="48"/>
      <c r="H338" s="49"/>
      <c r="I338" s="53"/>
      <c r="J338" s="35"/>
      <c r="K338" s="35"/>
      <c r="L338" s="35"/>
      <c r="M338" s="35"/>
      <c r="N338" s="35"/>
      <c r="O338" s="35"/>
      <c r="P338" s="35"/>
      <c r="Q338" s="35"/>
      <c r="R338" s="35"/>
      <c r="S338" s="56"/>
      <c r="T338" s="61"/>
    </row>
    <row r="339" spans="1:20" ht="12.75">
      <c r="A339" s="42">
        <v>26</v>
      </c>
      <c r="B339" s="44" t="s">
        <v>70</v>
      </c>
      <c r="C339" s="45"/>
      <c r="D339" s="45"/>
      <c r="E339" s="45"/>
      <c r="F339" s="45"/>
      <c r="G339" s="45"/>
      <c r="H339" s="46"/>
      <c r="I339" s="42" t="s">
        <v>23</v>
      </c>
      <c r="J339" s="65">
        <v>1</v>
      </c>
      <c r="K339" s="66"/>
      <c r="L339" s="67"/>
      <c r="M339" s="65">
        <v>1</v>
      </c>
      <c r="N339" s="66"/>
      <c r="O339" s="67"/>
      <c r="P339" s="65">
        <v>1</v>
      </c>
      <c r="Q339" s="66"/>
      <c r="R339" s="67"/>
      <c r="S339" s="54">
        <v>1</v>
      </c>
      <c r="T339" s="60">
        <f>SUM(J339+M339+P339)</f>
        <v>3</v>
      </c>
    </row>
    <row r="340" spans="1:20" ht="13.5" thickBot="1">
      <c r="A340" s="43"/>
      <c r="B340" s="47"/>
      <c r="C340" s="48"/>
      <c r="D340" s="48"/>
      <c r="E340" s="48"/>
      <c r="F340" s="48"/>
      <c r="G340" s="48"/>
      <c r="H340" s="49"/>
      <c r="I340" s="43"/>
      <c r="J340" s="68"/>
      <c r="K340" s="69"/>
      <c r="L340" s="70"/>
      <c r="M340" s="68"/>
      <c r="N340" s="69"/>
      <c r="O340" s="70"/>
      <c r="P340" s="68"/>
      <c r="Q340" s="69"/>
      <c r="R340" s="70"/>
      <c r="S340" s="56"/>
      <c r="T340" s="61"/>
    </row>
    <row r="341" spans="1:20" ht="12.75">
      <c r="A341" s="42">
        <v>27</v>
      </c>
      <c r="B341" s="44" t="s">
        <v>71</v>
      </c>
      <c r="C341" s="45"/>
      <c r="D341" s="45"/>
      <c r="E341" s="45"/>
      <c r="F341" s="45"/>
      <c r="G341" s="45"/>
      <c r="H341" s="46"/>
      <c r="I341" s="42" t="s">
        <v>23</v>
      </c>
      <c r="J341" s="73">
        <v>1</v>
      </c>
      <c r="K341" s="74"/>
      <c r="L341" s="75"/>
      <c r="M341" s="73">
        <v>1</v>
      </c>
      <c r="N341" s="74"/>
      <c r="O341" s="75"/>
      <c r="P341" s="73">
        <v>1</v>
      </c>
      <c r="Q341" s="74"/>
      <c r="R341" s="75"/>
      <c r="S341" s="71">
        <v>3</v>
      </c>
      <c r="T341" s="79">
        <f>J341+M341+P341</f>
        <v>3</v>
      </c>
    </row>
    <row r="342" spans="1:20" ht="13.5" thickBot="1">
      <c r="A342" s="43"/>
      <c r="B342" s="47"/>
      <c r="C342" s="48"/>
      <c r="D342" s="48"/>
      <c r="E342" s="48"/>
      <c r="F342" s="48"/>
      <c r="G342" s="48"/>
      <c r="H342" s="49"/>
      <c r="I342" s="43"/>
      <c r="J342" s="76"/>
      <c r="K342" s="77"/>
      <c r="L342" s="78"/>
      <c r="M342" s="76"/>
      <c r="N342" s="77"/>
      <c r="O342" s="78"/>
      <c r="P342" s="76"/>
      <c r="Q342" s="77"/>
      <c r="R342" s="78"/>
      <c r="S342" s="72"/>
      <c r="T342" s="80"/>
    </row>
    <row r="343" spans="1:20" ht="13.5" thickBot="1">
      <c r="A343" s="3">
        <v>28</v>
      </c>
      <c r="B343" s="36" t="s">
        <v>72</v>
      </c>
      <c r="C343" s="37"/>
      <c r="D343" s="37"/>
      <c r="E343" s="37"/>
      <c r="F343" s="37"/>
      <c r="G343" s="37"/>
      <c r="H343" s="38"/>
      <c r="I343" s="3" t="s">
        <v>23</v>
      </c>
      <c r="J343" s="3">
        <v>2</v>
      </c>
      <c r="K343" s="3">
        <v>2</v>
      </c>
      <c r="L343" s="3">
        <v>2</v>
      </c>
      <c r="M343" s="3">
        <v>2</v>
      </c>
      <c r="N343" s="3">
        <v>2</v>
      </c>
      <c r="O343" s="3">
        <v>2</v>
      </c>
      <c r="P343" s="3">
        <v>2</v>
      </c>
      <c r="Q343" s="3">
        <v>2</v>
      </c>
      <c r="R343" s="18">
        <v>2</v>
      </c>
      <c r="S343" s="16">
        <v>0.5</v>
      </c>
      <c r="T343" s="5">
        <v>18</v>
      </c>
    </row>
    <row r="344" spans="1:20" ht="12.75">
      <c r="A344" s="42">
        <v>29</v>
      </c>
      <c r="B344" s="44" t="s">
        <v>73</v>
      </c>
      <c r="C344" s="45"/>
      <c r="D344" s="45"/>
      <c r="E344" s="45"/>
      <c r="F344" s="45"/>
      <c r="G344" s="45"/>
      <c r="H344" s="46"/>
      <c r="I344" s="42" t="s">
        <v>23</v>
      </c>
      <c r="J344" s="73">
        <v>1</v>
      </c>
      <c r="K344" s="74"/>
      <c r="L344" s="75"/>
      <c r="M344" s="73">
        <v>1</v>
      </c>
      <c r="N344" s="74"/>
      <c r="O344" s="75"/>
      <c r="P344" s="73">
        <v>1</v>
      </c>
      <c r="Q344" s="74"/>
      <c r="R344" s="75"/>
      <c r="S344" s="71">
        <v>0.5</v>
      </c>
      <c r="T344" s="79">
        <f>J344+M344+P344</f>
        <v>3</v>
      </c>
    </row>
    <row r="345" spans="1:20" ht="13.5" thickBot="1">
      <c r="A345" s="43"/>
      <c r="B345" s="47"/>
      <c r="C345" s="48"/>
      <c r="D345" s="48"/>
      <c r="E345" s="48"/>
      <c r="F345" s="48"/>
      <c r="G345" s="48"/>
      <c r="H345" s="49"/>
      <c r="I345" s="43"/>
      <c r="J345" s="76"/>
      <c r="K345" s="77"/>
      <c r="L345" s="78"/>
      <c r="M345" s="76"/>
      <c r="N345" s="77"/>
      <c r="O345" s="78"/>
      <c r="P345" s="76"/>
      <c r="Q345" s="77"/>
      <c r="R345" s="78"/>
      <c r="S345" s="72"/>
      <c r="T345" s="80"/>
    </row>
    <row r="346" spans="1:20" ht="12.75">
      <c r="A346" s="42">
        <v>30</v>
      </c>
      <c r="B346" s="44" t="s">
        <v>74</v>
      </c>
      <c r="C346" s="45"/>
      <c r="D346" s="45"/>
      <c r="E346" s="45"/>
      <c r="F346" s="45"/>
      <c r="G346" s="45"/>
      <c r="H346" s="46"/>
      <c r="I346" s="42" t="s">
        <v>23</v>
      </c>
      <c r="J346" s="65">
        <v>1</v>
      </c>
      <c r="K346" s="66"/>
      <c r="L346" s="67"/>
      <c r="M346" s="65">
        <v>1</v>
      </c>
      <c r="N346" s="66"/>
      <c r="O346" s="67"/>
      <c r="P346" s="65">
        <v>1</v>
      </c>
      <c r="Q346" s="66"/>
      <c r="R346" s="67"/>
      <c r="S346" s="71">
        <v>0.5</v>
      </c>
      <c r="T346" s="60">
        <f>SUM(J346+M346+P346)</f>
        <v>3</v>
      </c>
    </row>
    <row r="347" spans="1:20" ht="13.5" thickBot="1">
      <c r="A347" s="43"/>
      <c r="B347" s="47"/>
      <c r="C347" s="48"/>
      <c r="D347" s="48"/>
      <c r="E347" s="48"/>
      <c r="F347" s="48"/>
      <c r="G347" s="48"/>
      <c r="H347" s="49"/>
      <c r="I347" s="43"/>
      <c r="J347" s="68"/>
      <c r="K347" s="69"/>
      <c r="L347" s="70"/>
      <c r="M347" s="68"/>
      <c r="N347" s="69"/>
      <c r="O347" s="70"/>
      <c r="P347" s="68"/>
      <c r="Q347" s="69"/>
      <c r="R347" s="70"/>
      <c r="S347" s="72"/>
      <c r="T347" s="61"/>
    </row>
    <row r="348" spans="1:20" ht="12.75">
      <c r="A348" s="42">
        <v>31</v>
      </c>
      <c r="B348" s="44" t="s">
        <v>75</v>
      </c>
      <c r="C348" s="45"/>
      <c r="D348" s="45"/>
      <c r="E348" s="45"/>
      <c r="F348" s="45"/>
      <c r="G348" s="45"/>
      <c r="H348" s="46"/>
      <c r="I348" s="42" t="s">
        <v>23</v>
      </c>
      <c r="J348" s="65">
        <v>1</v>
      </c>
      <c r="K348" s="66"/>
      <c r="L348" s="67"/>
      <c r="M348" s="65">
        <v>1</v>
      </c>
      <c r="N348" s="66"/>
      <c r="O348" s="67"/>
      <c r="P348" s="65">
        <v>1</v>
      </c>
      <c r="Q348" s="66"/>
      <c r="R348" s="67"/>
      <c r="S348" s="71">
        <v>0.5</v>
      </c>
      <c r="T348" s="60">
        <f>SUM(J348+M348+P348)</f>
        <v>3</v>
      </c>
    </row>
    <row r="349" spans="1:20" ht="13.5" thickBot="1">
      <c r="A349" s="43"/>
      <c r="B349" s="47"/>
      <c r="C349" s="48"/>
      <c r="D349" s="48"/>
      <c r="E349" s="48"/>
      <c r="F349" s="48"/>
      <c r="G349" s="48"/>
      <c r="H349" s="49"/>
      <c r="I349" s="43"/>
      <c r="J349" s="68"/>
      <c r="K349" s="69"/>
      <c r="L349" s="70"/>
      <c r="M349" s="68"/>
      <c r="N349" s="69"/>
      <c r="O349" s="70"/>
      <c r="P349" s="68"/>
      <c r="Q349" s="69"/>
      <c r="R349" s="70"/>
      <c r="S349" s="72"/>
      <c r="T349" s="61"/>
    </row>
    <row r="350" spans="1:20" ht="12.75">
      <c r="A350" s="42">
        <v>32</v>
      </c>
      <c r="B350" s="44" t="s">
        <v>76</v>
      </c>
      <c r="C350" s="45"/>
      <c r="D350" s="45"/>
      <c r="E350" s="45"/>
      <c r="F350" s="45"/>
      <c r="G350" s="45"/>
      <c r="H350" s="46"/>
      <c r="I350" s="42" t="s">
        <v>23</v>
      </c>
      <c r="J350" s="34">
        <v>1</v>
      </c>
      <c r="K350" s="34">
        <v>1</v>
      </c>
      <c r="L350" s="34">
        <v>1</v>
      </c>
      <c r="M350" s="34">
        <v>1</v>
      </c>
      <c r="N350" s="34">
        <v>1</v>
      </c>
      <c r="O350" s="34">
        <v>1</v>
      </c>
      <c r="P350" s="34">
        <v>1</v>
      </c>
      <c r="Q350" s="34">
        <v>1</v>
      </c>
      <c r="R350" s="34">
        <v>1</v>
      </c>
      <c r="S350" s="54">
        <v>0.2</v>
      </c>
      <c r="T350" s="60">
        <v>9</v>
      </c>
    </row>
    <row r="351" spans="1:20" ht="12.75" customHeight="1" thickBot="1">
      <c r="A351" s="43"/>
      <c r="B351" s="47"/>
      <c r="C351" s="48"/>
      <c r="D351" s="48"/>
      <c r="E351" s="48"/>
      <c r="F351" s="48"/>
      <c r="G351" s="48"/>
      <c r="H351" s="49"/>
      <c r="I351" s="43"/>
      <c r="J351" s="35"/>
      <c r="K351" s="35"/>
      <c r="L351" s="35"/>
      <c r="M351" s="35"/>
      <c r="N351" s="35"/>
      <c r="O351" s="35"/>
      <c r="P351" s="35"/>
      <c r="Q351" s="35"/>
      <c r="R351" s="35"/>
      <c r="S351" s="56"/>
      <c r="T351" s="61"/>
    </row>
    <row r="352" spans="1:20" ht="12.75">
      <c r="A352" s="42">
        <v>33</v>
      </c>
      <c r="B352" s="44" t="s">
        <v>77</v>
      </c>
      <c r="C352" s="45"/>
      <c r="D352" s="45"/>
      <c r="E352" s="45"/>
      <c r="F352" s="45"/>
      <c r="G352" s="45"/>
      <c r="H352" s="46"/>
      <c r="I352" s="42" t="s">
        <v>23</v>
      </c>
      <c r="J352" s="42">
        <v>1</v>
      </c>
      <c r="K352" s="42">
        <v>1</v>
      </c>
      <c r="L352" s="42">
        <v>1</v>
      </c>
      <c r="M352" s="42">
        <v>1</v>
      </c>
      <c r="N352" s="42">
        <v>1</v>
      </c>
      <c r="O352" s="42">
        <v>1</v>
      </c>
      <c r="P352" s="42">
        <v>1</v>
      </c>
      <c r="Q352" s="42">
        <v>1</v>
      </c>
      <c r="R352" s="51">
        <v>1</v>
      </c>
      <c r="S352" s="54">
        <v>3</v>
      </c>
      <c r="T352" s="57">
        <v>9</v>
      </c>
    </row>
    <row r="353" spans="1:20" ht="12.75">
      <c r="A353" s="50"/>
      <c r="B353" s="62"/>
      <c r="C353" s="63"/>
      <c r="D353" s="63"/>
      <c r="E353" s="63"/>
      <c r="F353" s="63"/>
      <c r="G353" s="63"/>
      <c r="H353" s="64"/>
      <c r="I353" s="50"/>
      <c r="J353" s="50"/>
      <c r="K353" s="50"/>
      <c r="L353" s="50"/>
      <c r="M353" s="50"/>
      <c r="N353" s="50"/>
      <c r="O353" s="50"/>
      <c r="P353" s="50"/>
      <c r="Q353" s="50"/>
      <c r="R353" s="52"/>
      <c r="S353" s="55"/>
      <c r="T353" s="58">
        <f>SUM(L353:R353)</f>
        <v>0</v>
      </c>
    </row>
    <row r="354" spans="1:20" ht="13.5" thickBot="1">
      <c r="A354" s="43"/>
      <c r="B354" s="47"/>
      <c r="C354" s="48"/>
      <c r="D354" s="48"/>
      <c r="E354" s="48"/>
      <c r="F354" s="48"/>
      <c r="G354" s="48"/>
      <c r="H354" s="49"/>
      <c r="I354" s="43"/>
      <c r="J354" s="43"/>
      <c r="K354" s="43"/>
      <c r="L354" s="43"/>
      <c r="M354" s="43"/>
      <c r="N354" s="43"/>
      <c r="O354" s="43"/>
      <c r="P354" s="43"/>
      <c r="Q354" s="43"/>
      <c r="R354" s="53"/>
      <c r="S354" s="56"/>
      <c r="T354" s="59">
        <f>SUM(L354:R354)</f>
        <v>0</v>
      </c>
    </row>
    <row r="355" spans="1:20" ht="12.75">
      <c r="A355" s="42">
        <v>34</v>
      </c>
      <c r="B355" s="44" t="s">
        <v>78</v>
      </c>
      <c r="C355" s="45"/>
      <c r="D355" s="45"/>
      <c r="E355" s="45"/>
      <c r="F355" s="45"/>
      <c r="G355" s="45"/>
      <c r="H355" s="46"/>
      <c r="I355" s="42" t="s">
        <v>23</v>
      </c>
      <c r="J355" s="122"/>
      <c r="K355" s="122"/>
      <c r="L355" s="122"/>
      <c r="M355" s="122"/>
      <c r="N355" s="122"/>
      <c r="O355" s="122"/>
      <c r="P355" s="122"/>
      <c r="Q355" s="122"/>
      <c r="R355" s="104"/>
      <c r="S355" s="32"/>
      <c r="T355" s="122">
        <f>SUM(L355:R356)</f>
        <v>0</v>
      </c>
    </row>
    <row r="356" spans="1:20" ht="13.5" thickBot="1">
      <c r="A356" s="43"/>
      <c r="B356" s="47"/>
      <c r="C356" s="48"/>
      <c r="D356" s="48"/>
      <c r="E356" s="48"/>
      <c r="F356" s="48"/>
      <c r="G356" s="48"/>
      <c r="H356" s="49"/>
      <c r="I356" s="43"/>
      <c r="J356" s="123"/>
      <c r="K356" s="123"/>
      <c r="L356" s="123"/>
      <c r="M356" s="123"/>
      <c r="N356" s="123"/>
      <c r="O356" s="123"/>
      <c r="P356" s="123"/>
      <c r="Q356" s="123"/>
      <c r="R356" s="107"/>
      <c r="S356" s="33"/>
      <c r="T356" s="123"/>
    </row>
    <row r="357" spans="1:20" ht="18" thickBot="1">
      <c r="A357" s="27"/>
      <c r="B357" s="28"/>
      <c r="C357" s="28"/>
      <c r="D357" s="28"/>
      <c r="E357" s="28"/>
      <c r="F357" s="28"/>
      <c r="G357" s="28"/>
      <c r="H357" s="28"/>
      <c r="I357" s="28"/>
      <c r="J357" s="124" t="s">
        <v>94</v>
      </c>
      <c r="K357" s="124"/>
      <c r="L357" s="124"/>
      <c r="M357" s="124"/>
      <c r="N357" s="124"/>
      <c r="O357" s="124"/>
      <c r="P357" s="124"/>
      <c r="Q357" s="28"/>
      <c r="R357" s="28"/>
      <c r="S357" s="29"/>
      <c r="T357" s="29"/>
    </row>
    <row r="358" spans="1:20" ht="13.5" customHeight="1" thickBot="1">
      <c r="A358" s="8"/>
      <c r="B358" s="110"/>
      <c r="C358" s="110"/>
      <c r="D358" s="110"/>
      <c r="E358" s="110"/>
      <c r="F358" s="110"/>
      <c r="G358" s="110"/>
      <c r="H358" s="110"/>
      <c r="I358" s="57" t="s">
        <v>19</v>
      </c>
      <c r="J358" s="111" t="s">
        <v>82</v>
      </c>
      <c r="K358" s="112"/>
      <c r="L358" s="113"/>
      <c r="M358" s="112" t="s">
        <v>81</v>
      </c>
      <c r="N358" s="112"/>
      <c r="O358" s="112"/>
      <c r="P358" s="112"/>
      <c r="Q358" s="112"/>
      <c r="R358" s="113"/>
      <c r="S358" s="13"/>
      <c r="T358" s="13"/>
    </row>
    <row r="359" spans="1:20" ht="42" customHeight="1" thickBot="1">
      <c r="A359" s="57" t="s">
        <v>0</v>
      </c>
      <c r="B359" s="114" t="s">
        <v>1</v>
      </c>
      <c r="C359" s="115"/>
      <c r="D359" s="115"/>
      <c r="E359" s="115"/>
      <c r="F359" s="115"/>
      <c r="G359" s="115"/>
      <c r="H359" s="115"/>
      <c r="I359" s="59"/>
      <c r="J359" s="5" t="s">
        <v>95</v>
      </c>
      <c r="K359" s="5" t="s">
        <v>96</v>
      </c>
      <c r="L359" s="5" t="s">
        <v>97</v>
      </c>
      <c r="M359" s="5" t="s">
        <v>95</v>
      </c>
      <c r="N359" s="5" t="s">
        <v>96</v>
      </c>
      <c r="O359" s="5" t="s">
        <v>97</v>
      </c>
      <c r="P359" s="5" t="s">
        <v>98</v>
      </c>
      <c r="Q359" s="5" t="s">
        <v>99</v>
      </c>
      <c r="R359" s="5" t="s">
        <v>100</v>
      </c>
      <c r="S359" s="5" t="s">
        <v>31</v>
      </c>
      <c r="T359" s="5" t="s">
        <v>33</v>
      </c>
    </row>
    <row r="360" spans="1:20" ht="13.5" hidden="1" thickBot="1">
      <c r="A360" s="59"/>
      <c r="B360" s="116"/>
      <c r="C360" s="117"/>
      <c r="D360" s="117"/>
      <c r="E360" s="117"/>
      <c r="F360" s="117"/>
      <c r="G360" s="117"/>
      <c r="H360" s="118"/>
      <c r="I360" s="2" t="s">
        <v>20</v>
      </c>
      <c r="J360" s="119"/>
      <c r="K360" s="120"/>
      <c r="L360" s="121"/>
      <c r="M360" s="7"/>
      <c r="N360" s="7"/>
      <c r="O360" s="7"/>
      <c r="P360" s="7"/>
      <c r="Q360" s="2"/>
      <c r="R360" s="11"/>
      <c r="S360" s="2" t="s">
        <v>32</v>
      </c>
      <c r="T360" s="5" t="s">
        <v>34</v>
      </c>
    </row>
    <row r="361" spans="1:20" ht="13.5" thickBot="1">
      <c r="A361" s="3">
        <v>1</v>
      </c>
      <c r="B361" s="36" t="s">
        <v>46</v>
      </c>
      <c r="C361" s="37"/>
      <c r="D361" s="37"/>
      <c r="E361" s="37"/>
      <c r="F361" s="37"/>
      <c r="G361" s="37"/>
      <c r="H361" s="38"/>
      <c r="I361" s="3" t="s">
        <v>22</v>
      </c>
      <c r="J361" s="3">
        <v>2</v>
      </c>
      <c r="K361" s="3">
        <v>2</v>
      </c>
      <c r="L361" s="3">
        <v>2</v>
      </c>
      <c r="M361" s="3"/>
      <c r="N361" s="3"/>
      <c r="O361" s="3">
        <v>2</v>
      </c>
      <c r="P361" s="3">
        <v>1</v>
      </c>
      <c r="Q361" s="3"/>
      <c r="R361" s="18"/>
      <c r="S361" s="3">
        <v>1</v>
      </c>
      <c r="T361" s="5">
        <f>J361+K361+L361+M361+N361+O361+P361+Q361+R361</f>
        <v>9</v>
      </c>
    </row>
    <row r="362" spans="1:20" ht="12.75">
      <c r="A362" s="42">
        <v>2</v>
      </c>
      <c r="B362" s="87" t="s">
        <v>49</v>
      </c>
      <c r="C362" s="88"/>
      <c r="D362" s="88"/>
      <c r="E362" s="88"/>
      <c r="F362" s="88"/>
      <c r="G362" s="88"/>
      <c r="H362" s="89"/>
      <c r="I362" s="42" t="s">
        <v>21</v>
      </c>
      <c r="J362" s="104">
        <v>3136</v>
      </c>
      <c r="K362" s="105"/>
      <c r="L362" s="106"/>
      <c r="M362" s="104">
        <v>6346</v>
      </c>
      <c r="N362" s="105"/>
      <c r="O362" s="105"/>
      <c r="P362" s="105"/>
      <c r="Q362" s="105"/>
      <c r="R362" s="106"/>
      <c r="S362" s="54">
        <v>0.004</v>
      </c>
      <c r="T362" s="102">
        <f>J362+M362</f>
        <v>9482</v>
      </c>
    </row>
    <row r="363" spans="1:20" ht="13.5" thickBot="1">
      <c r="A363" s="43"/>
      <c r="B363" s="81" t="s">
        <v>9</v>
      </c>
      <c r="C363" s="82"/>
      <c r="D363" s="82"/>
      <c r="E363" s="82"/>
      <c r="F363" s="82"/>
      <c r="G363" s="82"/>
      <c r="H363" s="83"/>
      <c r="I363" s="43"/>
      <c r="J363" s="107"/>
      <c r="K363" s="108"/>
      <c r="L363" s="109"/>
      <c r="M363" s="107"/>
      <c r="N363" s="108"/>
      <c r="O363" s="108"/>
      <c r="P363" s="108"/>
      <c r="Q363" s="108"/>
      <c r="R363" s="109"/>
      <c r="S363" s="56"/>
      <c r="T363" s="103"/>
    </row>
    <row r="364" spans="1:20" ht="12.75">
      <c r="A364" s="42">
        <v>3</v>
      </c>
      <c r="B364" s="87" t="s">
        <v>50</v>
      </c>
      <c r="C364" s="88"/>
      <c r="D364" s="88"/>
      <c r="E364" s="88"/>
      <c r="F364" s="88"/>
      <c r="G364" s="88"/>
      <c r="H364" s="89"/>
      <c r="I364" s="42" t="s">
        <v>21</v>
      </c>
      <c r="J364" s="104" t="s">
        <v>101</v>
      </c>
      <c r="K364" s="105"/>
      <c r="L364" s="106"/>
      <c r="M364" s="104">
        <v>3747</v>
      </c>
      <c r="N364" s="105"/>
      <c r="O364" s="105"/>
      <c r="P364" s="105"/>
      <c r="Q364" s="105"/>
      <c r="R364" s="106"/>
      <c r="S364" s="54">
        <v>0.004</v>
      </c>
      <c r="T364" s="102">
        <v>5234.9</v>
      </c>
    </row>
    <row r="365" spans="1:20" ht="13.5" thickBot="1">
      <c r="A365" s="43"/>
      <c r="B365" s="81" t="s">
        <v>4</v>
      </c>
      <c r="C365" s="82"/>
      <c r="D365" s="82"/>
      <c r="E365" s="82"/>
      <c r="F365" s="82"/>
      <c r="G365" s="82"/>
      <c r="H365" s="83"/>
      <c r="I365" s="43"/>
      <c r="J365" s="107"/>
      <c r="K365" s="108"/>
      <c r="L365" s="109"/>
      <c r="M365" s="107"/>
      <c r="N365" s="108"/>
      <c r="O365" s="108"/>
      <c r="P365" s="108"/>
      <c r="Q365" s="108"/>
      <c r="R365" s="109"/>
      <c r="S365" s="56"/>
      <c r="T365" s="103"/>
    </row>
    <row r="366" spans="1:20" ht="13.5" thickBot="1">
      <c r="A366" s="17">
        <v>4</v>
      </c>
      <c r="B366" s="36" t="s">
        <v>55</v>
      </c>
      <c r="C366" s="37"/>
      <c r="D366" s="37"/>
      <c r="E366" s="37"/>
      <c r="F366" s="37"/>
      <c r="G366" s="37"/>
      <c r="H366" s="38"/>
      <c r="I366" s="3" t="s">
        <v>22</v>
      </c>
      <c r="J366" s="39">
        <v>1</v>
      </c>
      <c r="K366" s="40"/>
      <c r="L366" s="41"/>
      <c r="M366" s="39">
        <v>2</v>
      </c>
      <c r="N366" s="40"/>
      <c r="O366" s="40"/>
      <c r="P366" s="40"/>
      <c r="Q366" s="40"/>
      <c r="R366" s="41"/>
      <c r="S366" s="16">
        <v>0.5</v>
      </c>
      <c r="T366" s="25">
        <v>3</v>
      </c>
    </row>
    <row r="367" spans="1:20" ht="13.5" thickBot="1">
      <c r="A367" s="3">
        <v>5</v>
      </c>
      <c r="B367" s="36" t="s">
        <v>27</v>
      </c>
      <c r="C367" s="37"/>
      <c r="D367" s="37"/>
      <c r="E367" s="37"/>
      <c r="F367" s="37"/>
      <c r="G367" s="37"/>
      <c r="H367" s="38"/>
      <c r="I367" s="3" t="s">
        <v>22</v>
      </c>
      <c r="J367" s="84">
        <v>1</v>
      </c>
      <c r="K367" s="85"/>
      <c r="L367" s="86"/>
      <c r="M367" s="84">
        <v>1</v>
      </c>
      <c r="N367" s="85"/>
      <c r="O367" s="86"/>
      <c r="P367" s="84">
        <v>1</v>
      </c>
      <c r="Q367" s="85"/>
      <c r="R367" s="86"/>
      <c r="S367" s="3">
        <v>0.8</v>
      </c>
      <c r="T367" s="25">
        <v>3</v>
      </c>
    </row>
    <row r="368" spans="1:20" ht="13.5" thickBot="1">
      <c r="A368" s="3">
        <v>6</v>
      </c>
      <c r="B368" s="36" t="s">
        <v>84</v>
      </c>
      <c r="C368" s="37"/>
      <c r="D368" s="37"/>
      <c r="E368" s="37"/>
      <c r="F368" s="37"/>
      <c r="G368" s="37"/>
      <c r="H368" s="38"/>
      <c r="I368" s="3" t="s">
        <v>23</v>
      </c>
      <c r="J368" s="128">
        <v>8</v>
      </c>
      <c r="K368" s="129"/>
      <c r="L368" s="130"/>
      <c r="M368" s="131">
        <v>4</v>
      </c>
      <c r="N368" s="132"/>
      <c r="O368" s="133"/>
      <c r="P368" s="131">
        <v>5</v>
      </c>
      <c r="Q368" s="132"/>
      <c r="R368" s="133"/>
      <c r="S368" s="20">
        <v>0.66</v>
      </c>
      <c r="T368" s="5">
        <f>SUM(J368:R368)</f>
        <v>17</v>
      </c>
    </row>
    <row r="369" spans="1:20" ht="13.5" thickBot="1">
      <c r="A369" s="3">
        <v>7</v>
      </c>
      <c r="B369" s="36" t="s">
        <v>11</v>
      </c>
      <c r="C369" s="37"/>
      <c r="D369" s="37"/>
      <c r="E369" s="37"/>
      <c r="F369" s="37"/>
      <c r="G369" s="37"/>
      <c r="H369" s="38"/>
      <c r="I369" s="3" t="s">
        <v>93</v>
      </c>
      <c r="J369" s="39">
        <v>1710</v>
      </c>
      <c r="K369" s="40"/>
      <c r="L369" s="41"/>
      <c r="M369" s="39">
        <v>3475</v>
      </c>
      <c r="N369" s="40"/>
      <c r="O369" s="40"/>
      <c r="P369" s="40"/>
      <c r="Q369" s="40"/>
      <c r="R369" s="41"/>
      <c r="S369" s="16">
        <v>0.5</v>
      </c>
      <c r="T369" s="25">
        <f>SUM(J369:R369)</f>
        <v>5185</v>
      </c>
    </row>
    <row r="370" spans="1:20" ht="13.5" thickBot="1">
      <c r="A370" s="3">
        <v>8</v>
      </c>
      <c r="B370" s="36" t="s">
        <v>12</v>
      </c>
      <c r="C370" s="37"/>
      <c r="D370" s="37"/>
      <c r="E370" s="37"/>
      <c r="F370" s="37"/>
      <c r="G370" s="37"/>
      <c r="H370" s="38"/>
      <c r="I370" s="3" t="s">
        <v>93</v>
      </c>
      <c r="J370" s="39">
        <v>0</v>
      </c>
      <c r="K370" s="40"/>
      <c r="L370" s="41"/>
      <c r="M370" s="39">
        <v>0</v>
      </c>
      <c r="N370" s="40"/>
      <c r="O370" s="40"/>
      <c r="P370" s="40"/>
      <c r="Q370" s="40"/>
      <c r="R370" s="41"/>
      <c r="S370" s="16">
        <v>0.5</v>
      </c>
      <c r="T370" s="25">
        <f>SUM(J370:R370)</f>
        <v>0</v>
      </c>
    </row>
    <row r="371" spans="1:20" ht="13.5" thickBot="1">
      <c r="A371" s="3">
        <v>9</v>
      </c>
      <c r="B371" s="36" t="s">
        <v>30</v>
      </c>
      <c r="C371" s="37"/>
      <c r="D371" s="37"/>
      <c r="E371" s="37"/>
      <c r="F371" s="37"/>
      <c r="G371" s="37"/>
      <c r="H371" s="38"/>
      <c r="I371" s="3" t="s">
        <v>23</v>
      </c>
      <c r="J371" s="19">
        <v>7</v>
      </c>
      <c r="K371" s="3">
        <v>19</v>
      </c>
      <c r="L371" s="3">
        <v>24</v>
      </c>
      <c r="M371" s="3">
        <v>11</v>
      </c>
      <c r="N371" s="3">
        <v>20</v>
      </c>
      <c r="O371" s="3">
        <v>27</v>
      </c>
      <c r="P371" s="3">
        <v>4</v>
      </c>
      <c r="Q371" s="3">
        <v>17</v>
      </c>
      <c r="R371" s="18">
        <v>14</v>
      </c>
      <c r="S371" s="20">
        <v>0.5</v>
      </c>
      <c r="T371" s="23">
        <f>J371+K371+L371+M371+N371+O371+P371+Q371+R371</f>
        <v>143</v>
      </c>
    </row>
    <row r="372" spans="1:20" ht="13.5" thickBot="1">
      <c r="A372" s="3">
        <v>10</v>
      </c>
      <c r="B372" s="36" t="s">
        <v>29</v>
      </c>
      <c r="C372" s="37"/>
      <c r="D372" s="37"/>
      <c r="E372" s="37"/>
      <c r="F372" s="37"/>
      <c r="G372" s="37"/>
      <c r="H372" s="38"/>
      <c r="I372" s="3" t="s">
        <v>23</v>
      </c>
      <c r="J372" s="15">
        <f>-K372</f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5">
        <f>SUM(K372:S372)</f>
        <v>0</v>
      </c>
    </row>
    <row r="373" spans="1:20" ht="12.75">
      <c r="A373" s="42">
        <v>11</v>
      </c>
      <c r="B373" s="87" t="s">
        <v>52</v>
      </c>
      <c r="C373" s="88"/>
      <c r="D373" s="88"/>
      <c r="E373" s="88"/>
      <c r="F373" s="88"/>
      <c r="G373" s="88"/>
      <c r="H373" s="89"/>
      <c r="I373" s="42" t="s">
        <v>21</v>
      </c>
      <c r="J373" s="104">
        <v>6018.7</v>
      </c>
      <c r="K373" s="105"/>
      <c r="L373" s="105"/>
      <c r="M373" s="105"/>
      <c r="N373" s="105"/>
      <c r="O373" s="106"/>
      <c r="P373" s="104" t="s">
        <v>80</v>
      </c>
      <c r="Q373" s="105"/>
      <c r="R373" s="106"/>
      <c r="S373" s="54">
        <v>0.002</v>
      </c>
      <c r="T373" s="102">
        <v>9847.1</v>
      </c>
    </row>
    <row r="374" spans="1:20" ht="13.5" thickBot="1">
      <c r="A374" s="43"/>
      <c r="B374" s="81" t="s">
        <v>13</v>
      </c>
      <c r="C374" s="82"/>
      <c r="D374" s="82"/>
      <c r="E374" s="82"/>
      <c r="F374" s="82"/>
      <c r="G374" s="82"/>
      <c r="H374" s="83"/>
      <c r="I374" s="43"/>
      <c r="J374" s="107"/>
      <c r="K374" s="108"/>
      <c r="L374" s="108"/>
      <c r="M374" s="108"/>
      <c r="N374" s="108"/>
      <c r="O374" s="109"/>
      <c r="P374" s="107"/>
      <c r="Q374" s="108"/>
      <c r="R374" s="109"/>
      <c r="S374" s="56"/>
      <c r="T374" s="103"/>
    </row>
    <row r="375" spans="1:20" ht="12.75">
      <c r="A375" s="42">
        <v>12</v>
      </c>
      <c r="B375" s="87" t="s">
        <v>53</v>
      </c>
      <c r="C375" s="88"/>
      <c r="D375" s="88"/>
      <c r="E375" s="88"/>
      <c r="F375" s="88"/>
      <c r="G375" s="88"/>
      <c r="H375" s="89"/>
      <c r="I375" s="42" t="s">
        <v>40</v>
      </c>
      <c r="J375" s="34">
        <v>1</v>
      </c>
      <c r="K375" s="34">
        <v>1</v>
      </c>
      <c r="L375" s="34">
        <v>1</v>
      </c>
      <c r="M375" s="34">
        <v>1</v>
      </c>
      <c r="N375" s="34">
        <v>1</v>
      </c>
      <c r="O375" s="34">
        <v>1</v>
      </c>
      <c r="P375" s="34">
        <v>1</v>
      </c>
      <c r="Q375" s="34">
        <v>1</v>
      </c>
      <c r="R375" s="65">
        <v>1</v>
      </c>
      <c r="S375" s="54">
        <v>0.09</v>
      </c>
      <c r="T375" s="60">
        <v>9</v>
      </c>
    </row>
    <row r="376" spans="1:20" ht="13.5" thickBot="1">
      <c r="A376" s="43"/>
      <c r="B376" s="81" t="s">
        <v>14</v>
      </c>
      <c r="C376" s="82"/>
      <c r="D376" s="82"/>
      <c r="E376" s="82"/>
      <c r="F376" s="82"/>
      <c r="G376" s="82"/>
      <c r="H376" s="83"/>
      <c r="I376" s="43"/>
      <c r="J376" s="35"/>
      <c r="K376" s="35"/>
      <c r="L376" s="35"/>
      <c r="M376" s="35"/>
      <c r="N376" s="35"/>
      <c r="O376" s="35"/>
      <c r="P376" s="35"/>
      <c r="Q376" s="35"/>
      <c r="R376" s="68"/>
      <c r="S376" s="56"/>
      <c r="T376" s="61"/>
    </row>
    <row r="377" spans="1:20" ht="13.5" thickBot="1">
      <c r="A377" s="3">
        <v>13</v>
      </c>
      <c r="B377" s="36" t="s">
        <v>15</v>
      </c>
      <c r="C377" s="37"/>
      <c r="D377" s="37"/>
      <c r="E377" s="37"/>
      <c r="F377" s="37"/>
      <c r="G377" s="37"/>
      <c r="H377" s="38"/>
      <c r="I377" s="3" t="s">
        <v>23</v>
      </c>
      <c r="J377" s="3">
        <v>3</v>
      </c>
      <c r="K377" s="3">
        <v>6</v>
      </c>
      <c r="L377" s="3">
        <v>5</v>
      </c>
      <c r="M377" s="3">
        <v>6</v>
      </c>
      <c r="N377" s="3">
        <v>7</v>
      </c>
      <c r="O377" s="3">
        <v>8</v>
      </c>
      <c r="P377" s="3">
        <v>7</v>
      </c>
      <c r="Q377" s="3">
        <v>7</v>
      </c>
      <c r="R377" s="18">
        <v>8</v>
      </c>
      <c r="S377" s="16">
        <v>0.5</v>
      </c>
      <c r="T377" s="23">
        <f>J377+K377+L377+M377+N377+O377+P377+Q377+R377</f>
        <v>57</v>
      </c>
    </row>
    <row r="378" spans="1:20" ht="13.5" thickBot="1">
      <c r="A378" s="3">
        <v>14</v>
      </c>
      <c r="B378" s="36" t="s">
        <v>57</v>
      </c>
      <c r="C378" s="37"/>
      <c r="D378" s="37"/>
      <c r="E378" s="37"/>
      <c r="F378" s="37"/>
      <c r="G378" s="37"/>
      <c r="H378" s="38"/>
      <c r="I378" s="3" t="s">
        <v>23</v>
      </c>
      <c r="J378" s="3">
        <v>8</v>
      </c>
      <c r="K378" s="3">
        <v>8</v>
      </c>
      <c r="L378" s="3">
        <v>6</v>
      </c>
      <c r="M378" s="3">
        <v>6</v>
      </c>
      <c r="N378" s="3">
        <v>8</v>
      </c>
      <c r="O378" s="3">
        <v>6</v>
      </c>
      <c r="P378" s="3">
        <v>8</v>
      </c>
      <c r="Q378" s="3">
        <v>8</v>
      </c>
      <c r="R378" s="18">
        <v>8</v>
      </c>
      <c r="S378" s="16">
        <v>0.4</v>
      </c>
      <c r="T378" s="5">
        <f>SUM(J378:R378)</f>
        <v>66</v>
      </c>
    </row>
    <row r="379" spans="1:20" ht="13.5" thickBot="1">
      <c r="A379" s="3">
        <v>15</v>
      </c>
      <c r="B379" s="36" t="s">
        <v>58</v>
      </c>
      <c r="C379" s="37"/>
      <c r="D379" s="37"/>
      <c r="E379" s="37"/>
      <c r="F379" s="37"/>
      <c r="G379" s="37"/>
      <c r="H379" s="38"/>
      <c r="I379" s="3" t="s">
        <v>23</v>
      </c>
      <c r="J379" s="84">
        <v>54</v>
      </c>
      <c r="K379" s="85"/>
      <c r="L379" s="86"/>
      <c r="M379" s="84">
        <v>59</v>
      </c>
      <c r="N379" s="85"/>
      <c r="O379" s="86"/>
      <c r="P379" s="84">
        <v>37</v>
      </c>
      <c r="Q379" s="85"/>
      <c r="R379" s="86"/>
      <c r="S379" s="16">
        <v>0.4</v>
      </c>
      <c r="T379" s="3">
        <f>SUM(J379:R379)</f>
        <v>150</v>
      </c>
    </row>
    <row r="380" spans="1:20" ht="13.5" thickBot="1">
      <c r="A380" s="3">
        <v>16</v>
      </c>
      <c r="B380" s="36" t="s">
        <v>54</v>
      </c>
      <c r="C380" s="37"/>
      <c r="D380" s="37"/>
      <c r="E380" s="37"/>
      <c r="F380" s="37"/>
      <c r="G380" s="37"/>
      <c r="H380" s="38"/>
      <c r="I380" s="3" t="s">
        <v>23</v>
      </c>
      <c r="J380" s="3">
        <v>1</v>
      </c>
      <c r="K380" s="3">
        <v>1</v>
      </c>
      <c r="L380" s="3">
        <v>1</v>
      </c>
      <c r="M380" s="3">
        <v>1</v>
      </c>
      <c r="N380" s="3">
        <v>1</v>
      </c>
      <c r="O380" s="3">
        <v>1</v>
      </c>
      <c r="P380" s="3">
        <v>1</v>
      </c>
      <c r="Q380" s="3">
        <v>1</v>
      </c>
      <c r="R380" s="18">
        <v>1</v>
      </c>
      <c r="S380" s="16">
        <v>2</v>
      </c>
      <c r="T380" s="5">
        <v>9</v>
      </c>
    </row>
    <row r="381" spans="1:20" ht="12.75">
      <c r="A381" s="42">
        <v>17</v>
      </c>
      <c r="B381" s="44" t="s">
        <v>91</v>
      </c>
      <c r="C381" s="45"/>
      <c r="D381" s="45"/>
      <c r="E381" s="45"/>
      <c r="F381" s="45"/>
      <c r="G381" s="45"/>
      <c r="H381" s="46"/>
      <c r="I381" s="51" t="s">
        <v>23</v>
      </c>
      <c r="J381" s="65">
        <v>18</v>
      </c>
      <c r="K381" s="66"/>
      <c r="L381" s="67"/>
      <c r="M381" s="65">
        <v>59</v>
      </c>
      <c r="N381" s="66"/>
      <c r="O381" s="66"/>
      <c r="P381" s="66"/>
      <c r="Q381" s="66"/>
      <c r="R381" s="67"/>
      <c r="S381" s="71">
        <v>0.5</v>
      </c>
      <c r="T381" s="60">
        <f>SUM(J381+M381+P381)</f>
        <v>77</v>
      </c>
    </row>
    <row r="382" spans="1:20" ht="13.5" thickBot="1">
      <c r="A382" s="43"/>
      <c r="B382" s="99" t="s">
        <v>18</v>
      </c>
      <c r="C382" s="100"/>
      <c r="D382" s="100"/>
      <c r="E382" s="100"/>
      <c r="F382" s="100"/>
      <c r="G382" s="100"/>
      <c r="H382" s="101"/>
      <c r="I382" s="53"/>
      <c r="J382" s="68"/>
      <c r="K382" s="69"/>
      <c r="L382" s="70"/>
      <c r="M382" s="68"/>
      <c r="N382" s="69"/>
      <c r="O382" s="69"/>
      <c r="P382" s="69"/>
      <c r="Q382" s="69"/>
      <c r="R382" s="70"/>
      <c r="S382" s="72"/>
      <c r="T382" s="61"/>
    </row>
    <row r="383" spans="1:20" ht="12.75">
      <c r="A383" s="42">
        <v>18</v>
      </c>
      <c r="B383" s="96" t="s">
        <v>59</v>
      </c>
      <c r="C383" s="97"/>
      <c r="D383" s="97"/>
      <c r="E383" s="97"/>
      <c r="F383" s="97"/>
      <c r="G383" s="97"/>
      <c r="H383" s="98"/>
      <c r="I383" s="51" t="s">
        <v>23</v>
      </c>
      <c r="J383" s="51">
        <v>1</v>
      </c>
      <c r="K383" s="90"/>
      <c r="L383" s="91"/>
      <c r="M383" s="51">
        <v>1</v>
      </c>
      <c r="N383" s="90"/>
      <c r="O383" s="91"/>
      <c r="P383" s="51">
        <v>1</v>
      </c>
      <c r="Q383" s="90"/>
      <c r="R383" s="91"/>
      <c r="S383" s="54">
        <v>3</v>
      </c>
      <c r="T383" s="57">
        <v>3</v>
      </c>
    </row>
    <row r="384" spans="1:20" ht="12.75">
      <c r="A384" s="50"/>
      <c r="B384" s="96" t="s">
        <v>60</v>
      </c>
      <c r="C384" s="97"/>
      <c r="D384" s="97"/>
      <c r="E384" s="97"/>
      <c r="F384" s="97"/>
      <c r="G384" s="97"/>
      <c r="H384" s="98"/>
      <c r="I384" s="52"/>
      <c r="J384" s="52"/>
      <c r="K384" s="92"/>
      <c r="L384" s="93"/>
      <c r="M384" s="52"/>
      <c r="N384" s="92"/>
      <c r="O384" s="93"/>
      <c r="P384" s="52"/>
      <c r="Q384" s="92"/>
      <c r="R384" s="93"/>
      <c r="S384" s="55"/>
      <c r="T384" s="58">
        <f>SUM(L384:R384)</f>
        <v>0</v>
      </c>
    </row>
    <row r="385" spans="1:20" ht="12.75">
      <c r="A385" s="50"/>
      <c r="B385" s="96" t="s">
        <v>61</v>
      </c>
      <c r="C385" s="97"/>
      <c r="D385" s="97"/>
      <c r="E385" s="97"/>
      <c r="F385" s="97"/>
      <c r="G385" s="97"/>
      <c r="H385" s="98"/>
      <c r="I385" s="52"/>
      <c r="J385" s="52"/>
      <c r="K385" s="92"/>
      <c r="L385" s="93"/>
      <c r="M385" s="52"/>
      <c r="N385" s="92"/>
      <c r="O385" s="93"/>
      <c r="P385" s="52"/>
      <c r="Q385" s="92"/>
      <c r="R385" s="93"/>
      <c r="S385" s="55"/>
      <c r="T385" s="58">
        <f>SUM(L385:R385)</f>
        <v>0</v>
      </c>
    </row>
    <row r="386" spans="1:20" ht="13.5" thickBot="1">
      <c r="A386" s="43"/>
      <c r="B386" s="81" t="s">
        <v>62</v>
      </c>
      <c r="C386" s="82"/>
      <c r="D386" s="82"/>
      <c r="E386" s="82"/>
      <c r="F386" s="82"/>
      <c r="G386" s="82"/>
      <c r="H386" s="83"/>
      <c r="I386" s="53"/>
      <c r="J386" s="53"/>
      <c r="K386" s="94"/>
      <c r="L386" s="95"/>
      <c r="M386" s="53"/>
      <c r="N386" s="94"/>
      <c r="O386" s="95"/>
      <c r="P386" s="53"/>
      <c r="Q386" s="94"/>
      <c r="R386" s="95"/>
      <c r="S386" s="56"/>
      <c r="T386" s="59">
        <f>SUM(L386:R386)</f>
        <v>0</v>
      </c>
    </row>
    <row r="387" spans="1:20" ht="12.75">
      <c r="A387" s="42">
        <v>19</v>
      </c>
      <c r="B387" s="87" t="s">
        <v>63</v>
      </c>
      <c r="C387" s="88"/>
      <c r="D387" s="88"/>
      <c r="E387" s="88"/>
      <c r="F387" s="88"/>
      <c r="G387" s="88"/>
      <c r="H387" s="89"/>
      <c r="I387" s="42" t="s">
        <v>23</v>
      </c>
      <c r="J387" s="42">
        <v>1</v>
      </c>
      <c r="K387" s="42">
        <v>1</v>
      </c>
      <c r="L387" s="42">
        <v>1</v>
      </c>
      <c r="M387" s="51">
        <v>1</v>
      </c>
      <c r="N387" s="90"/>
      <c r="O387" s="91"/>
      <c r="P387" s="51">
        <v>1</v>
      </c>
      <c r="Q387" s="90"/>
      <c r="R387" s="91"/>
      <c r="S387" s="54">
        <v>0.5</v>
      </c>
      <c r="T387" s="57">
        <v>7</v>
      </c>
    </row>
    <row r="388" spans="1:20" ht="12.75">
      <c r="A388" s="50"/>
      <c r="B388" s="96" t="s">
        <v>64</v>
      </c>
      <c r="C388" s="97"/>
      <c r="D388" s="97"/>
      <c r="E388" s="97"/>
      <c r="F388" s="97"/>
      <c r="G388" s="97"/>
      <c r="H388" s="98"/>
      <c r="I388" s="50"/>
      <c r="J388" s="50"/>
      <c r="K388" s="50"/>
      <c r="L388" s="50"/>
      <c r="M388" s="52"/>
      <c r="N388" s="92"/>
      <c r="O388" s="93"/>
      <c r="P388" s="52"/>
      <c r="Q388" s="92"/>
      <c r="R388" s="93"/>
      <c r="S388" s="55"/>
      <c r="T388" s="58">
        <f>SUM(L388:R388)</f>
        <v>0</v>
      </c>
    </row>
    <row r="389" spans="1:20" ht="13.5" thickBot="1">
      <c r="A389" s="43"/>
      <c r="B389" s="81" t="s">
        <v>65</v>
      </c>
      <c r="C389" s="82"/>
      <c r="D389" s="82"/>
      <c r="E389" s="82"/>
      <c r="F389" s="82"/>
      <c r="G389" s="82"/>
      <c r="H389" s="83"/>
      <c r="I389" s="43"/>
      <c r="J389" s="43"/>
      <c r="K389" s="43"/>
      <c r="L389" s="43"/>
      <c r="M389" s="53"/>
      <c r="N389" s="94"/>
      <c r="O389" s="95"/>
      <c r="P389" s="53"/>
      <c r="Q389" s="94"/>
      <c r="R389" s="95"/>
      <c r="S389" s="56"/>
      <c r="T389" s="59">
        <f>SUM(L389:R389)</f>
        <v>0</v>
      </c>
    </row>
    <row r="390" spans="1:20" ht="13.5" thickBot="1">
      <c r="A390" s="3">
        <v>20</v>
      </c>
      <c r="B390" s="37" t="s">
        <v>66</v>
      </c>
      <c r="C390" s="37"/>
      <c r="D390" s="37"/>
      <c r="E390" s="37"/>
      <c r="F390" s="37"/>
      <c r="G390" s="37"/>
      <c r="H390" s="37"/>
      <c r="I390" s="3" t="s">
        <v>23</v>
      </c>
      <c r="J390" s="3">
        <v>1</v>
      </c>
      <c r="K390" s="3">
        <v>1</v>
      </c>
      <c r="L390" s="3">
        <v>1</v>
      </c>
      <c r="M390" s="84">
        <v>1</v>
      </c>
      <c r="N390" s="85"/>
      <c r="O390" s="86"/>
      <c r="P390" s="84">
        <v>1</v>
      </c>
      <c r="Q390" s="85"/>
      <c r="R390" s="86"/>
      <c r="S390" s="16">
        <v>0.5</v>
      </c>
      <c r="T390" s="5">
        <v>5</v>
      </c>
    </row>
    <row r="391" spans="1:20" ht="12.75">
      <c r="A391" s="42">
        <v>21</v>
      </c>
      <c r="B391" s="87" t="s">
        <v>67</v>
      </c>
      <c r="C391" s="88"/>
      <c r="D391" s="88"/>
      <c r="E391" s="88"/>
      <c r="F391" s="88"/>
      <c r="G391" s="88"/>
      <c r="H391" s="89"/>
      <c r="I391" s="42" t="s">
        <v>23</v>
      </c>
      <c r="J391" s="34">
        <v>11</v>
      </c>
      <c r="K391" s="34">
        <v>1</v>
      </c>
      <c r="L391" s="34">
        <v>9</v>
      </c>
      <c r="M391" s="34">
        <v>14</v>
      </c>
      <c r="N391" s="34">
        <v>6</v>
      </c>
      <c r="O391" s="34">
        <v>6</v>
      </c>
      <c r="P391" s="34">
        <v>5</v>
      </c>
      <c r="Q391" s="34">
        <v>10</v>
      </c>
      <c r="R391" s="34">
        <v>6</v>
      </c>
      <c r="S391" s="54">
        <v>0.5</v>
      </c>
      <c r="T391" s="60">
        <f>SUM(J391:R392)</f>
        <v>68</v>
      </c>
    </row>
    <row r="392" spans="1:20" ht="13.5" thickBot="1">
      <c r="A392" s="43"/>
      <c r="B392" s="81" t="s">
        <v>68</v>
      </c>
      <c r="C392" s="82"/>
      <c r="D392" s="82"/>
      <c r="E392" s="82"/>
      <c r="F392" s="82"/>
      <c r="G392" s="82"/>
      <c r="H392" s="83"/>
      <c r="I392" s="43"/>
      <c r="J392" s="35"/>
      <c r="K392" s="35"/>
      <c r="L392" s="35"/>
      <c r="M392" s="35"/>
      <c r="N392" s="35"/>
      <c r="O392" s="35"/>
      <c r="P392" s="35"/>
      <c r="Q392" s="35"/>
      <c r="R392" s="35"/>
      <c r="S392" s="56"/>
      <c r="T392" s="61"/>
    </row>
    <row r="393" spans="1:20" ht="12.75">
      <c r="A393" s="42">
        <v>22</v>
      </c>
      <c r="B393" s="44" t="s">
        <v>69</v>
      </c>
      <c r="C393" s="45"/>
      <c r="D393" s="45"/>
      <c r="E393" s="45"/>
      <c r="F393" s="45"/>
      <c r="G393" s="45"/>
      <c r="H393" s="46"/>
      <c r="I393" s="51" t="s">
        <v>23</v>
      </c>
      <c r="J393" s="34">
        <v>1</v>
      </c>
      <c r="K393" s="34">
        <v>1</v>
      </c>
      <c r="L393" s="34">
        <v>1</v>
      </c>
      <c r="M393" s="34">
        <v>1</v>
      </c>
      <c r="N393" s="34">
        <v>1</v>
      </c>
      <c r="O393" s="34">
        <v>1</v>
      </c>
      <c r="P393" s="34">
        <v>1</v>
      </c>
      <c r="Q393" s="34">
        <v>1</v>
      </c>
      <c r="R393" s="34">
        <v>1</v>
      </c>
      <c r="S393" s="54">
        <v>1</v>
      </c>
      <c r="T393" s="60">
        <v>9</v>
      </c>
    </row>
    <row r="394" spans="1:20" ht="13.5" thickBot="1">
      <c r="A394" s="43"/>
      <c r="B394" s="47"/>
      <c r="C394" s="48"/>
      <c r="D394" s="48"/>
      <c r="E394" s="48"/>
      <c r="F394" s="48"/>
      <c r="G394" s="48"/>
      <c r="H394" s="49"/>
      <c r="I394" s="53"/>
      <c r="J394" s="35"/>
      <c r="K394" s="35"/>
      <c r="L394" s="35"/>
      <c r="M394" s="35"/>
      <c r="N394" s="35"/>
      <c r="O394" s="35"/>
      <c r="P394" s="35"/>
      <c r="Q394" s="35"/>
      <c r="R394" s="35"/>
      <c r="S394" s="56"/>
      <c r="T394" s="61"/>
    </row>
    <row r="395" spans="1:20" ht="12.75">
      <c r="A395" s="42">
        <v>23</v>
      </c>
      <c r="B395" s="44" t="s">
        <v>70</v>
      </c>
      <c r="C395" s="45"/>
      <c r="D395" s="45"/>
      <c r="E395" s="45"/>
      <c r="F395" s="45"/>
      <c r="G395" s="45"/>
      <c r="H395" s="46"/>
      <c r="I395" s="42" t="s">
        <v>23</v>
      </c>
      <c r="J395" s="65">
        <v>1</v>
      </c>
      <c r="K395" s="66"/>
      <c r="L395" s="67"/>
      <c r="M395" s="65">
        <v>1</v>
      </c>
      <c r="N395" s="66"/>
      <c r="O395" s="67"/>
      <c r="P395" s="65">
        <v>1</v>
      </c>
      <c r="Q395" s="66"/>
      <c r="R395" s="67"/>
      <c r="S395" s="54">
        <v>1</v>
      </c>
      <c r="T395" s="60">
        <f>SUM(J395+M395+P395)</f>
        <v>3</v>
      </c>
    </row>
    <row r="396" spans="1:20" ht="13.5" thickBot="1">
      <c r="A396" s="43"/>
      <c r="B396" s="47"/>
      <c r="C396" s="48"/>
      <c r="D396" s="48"/>
      <c r="E396" s="48"/>
      <c r="F396" s="48"/>
      <c r="G396" s="48"/>
      <c r="H396" s="49"/>
      <c r="I396" s="43"/>
      <c r="J396" s="68"/>
      <c r="K396" s="69"/>
      <c r="L396" s="70"/>
      <c r="M396" s="68"/>
      <c r="N396" s="69"/>
      <c r="O396" s="70"/>
      <c r="P396" s="68"/>
      <c r="Q396" s="69"/>
      <c r="R396" s="70"/>
      <c r="S396" s="56"/>
      <c r="T396" s="61"/>
    </row>
    <row r="397" spans="1:20" ht="12.75">
      <c r="A397" s="42">
        <v>24</v>
      </c>
      <c r="B397" s="44" t="s">
        <v>71</v>
      </c>
      <c r="C397" s="45"/>
      <c r="D397" s="45"/>
      <c r="E397" s="45"/>
      <c r="F397" s="45"/>
      <c r="G397" s="45"/>
      <c r="H397" s="46"/>
      <c r="I397" s="42" t="s">
        <v>23</v>
      </c>
      <c r="J397" s="73">
        <v>1</v>
      </c>
      <c r="K397" s="74"/>
      <c r="L397" s="75"/>
      <c r="M397" s="73">
        <v>1</v>
      </c>
      <c r="N397" s="74"/>
      <c r="O397" s="75"/>
      <c r="P397" s="73">
        <v>1</v>
      </c>
      <c r="Q397" s="74"/>
      <c r="R397" s="75"/>
      <c r="S397" s="71">
        <v>3</v>
      </c>
      <c r="T397" s="79">
        <f>J397+M397+P397</f>
        <v>3</v>
      </c>
    </row>
    <row r="398" spans="1:20" ht="13.5" thickBot="1">
      <c r="A398" s="43"/>
      <c r="B398" s="47"/>
      <c r="C398" s="48"/>
      <c r="D398" s="48"/>
      <c r="E398" s="48"/>
      <c r="F398" s="48"/>
      <c r="G398" s="48"/>
      <c r="H398" s="49"/>
      <c r="I398" s="43"/>
      <c r="J398" s="76"/>
      <c r="K398" s="77"/>
      <c r="L398" s="78"/>
      <c r="M398" s="76"/>
      <c r="N398" s="77"/>
      <c r="O398" s="78"/>
      <c r="P398" s="76"/>
      <c r="Q398" s="77"/>
      <c r="R398" s="78"/>
      <c r="S398" s="72"/>
      <c r="T398" s="80"/>
    </row>
    <row r="399" spans="1:20" ht="13.5" thickBot="1">
      <c r="A399" s="3">
        <v>25</v>
      </c>
      <c r="B399" s="36" t="s">
        <v>72</v>
      </c>
      <c r="C399" s="37"/>
      <c r="D399" s="37"/>
      <c r="E399" s="37"/>
      <c r="F399" s="37"/>
      <c r="G399" s="37"/>
      <c r="H399" s="38"/>
      <c r="I399" s="3" t="s">
        <v>23</v>
      </c>
      <c r="J399" s="3">
        <v>2</v>
      </c>
      <c r="K399" s="3">
        <v>2</v>
      </c>
      <c r="L399" s="3">
        <v>2</v>
      </c>
      <c r="M399" s="3">
        <v>2</v>
      </c>
      <c r="N399" s="3">
        <v>2</v>
      </c>
      <c r="O399" s="3">
        <v>2</v>
      </c>
      <c r="P399" s="3">
        <v>2</v>
      </c>
      <c r="Q399" s="3">
        <v>2</v>
      </c>
      <c r="R399" s="18">
        <v>2</v>
      </c>
      <c r="S399" s="16">
        <v>0.5</v>
      </c>
      <c r="T399" s="5">
        <v>18</v>
      </c>
    </row>
    <row r="400" spans="1:20" ht="12.75">
      <c r="A400" s="42">
        <v>26</v>
      </c>
      <c r="B400" s="44" t="s">
        <v>73</v>
      </c>
      <c r="C400" s="45"/>
      <c r="D400" s="45"/>
      <c r="E400" s="45"/>
      <c r="F400" s="45"/>
      <c r="G400" s="45"/>
      <c r="H400" s="46"/>
      <c r="I400" s="42" t="s">
        <v>23</v>
      </c>
      <c r="J400" s="73">
        <v>1</v>
      </c>
      <c r="K400" s="74"/>
      <c r="L400" s="75"/>
      <c r="M400" s="73">
        <v>1</v>
      </c>
      <c r="N400" s="74"/>
      <c r="O400" s="75"/>
      <c r="P400" s="73">
        <v>1</v>
      </c>
      <c r="Q400" s="74"/>
      <c r="R400" s="75"/>
      <c r="S400" s="71">
        <v>0.5</v>
      </c>
      <c r="T400" s="79">
        <f>J400+M400+P400</f>
        <v>3</v>
      </c>
    </row>
    <row r="401" spans="1:20" ht="13.5" thickBot="1">
      <c r="A401" s="43"/>
      <c r="B401" s="47"/>
      <c r="C401" s="48"/>
      <c r="D401" s="48"/>
      <c r="E401" s="48"/>
      <c r="F401" s="48"/>
      <c r="G401" s="48"/>
      <c r="H401" s="49"/>
      <c r="I401" s="43"/>
      <c r="J401" s="76"/>
      <c r="K401" s="77"/>
      <c r="L401" s="78"/>
      <c r="M401" s="76"/>
      <c r="N401" s="77"/>
      <c r="O401" s="78"/>
      <c r="P401" s="76"/>
      <c r="Q401" s="77"/>
      <c r="R401" s="78"/>
      <c r="S401" s="72"/>
      <c r="T401" s="80"/>
    </row>
    <row r="402" spans="1:20" ht="12.75">
      <c r="A402" s="42">
        <v>27</v>
      </c>
      <c r="B402" s="44" t="s">
        <v>74</v>
      </c>
      <c r="C402" s="45"/>
      <c r="D402" s="45"/>
      <c r="E402" s="45"/>
      <c r="F402" s="45"/>
      <c r="G402" s="45"/>
      <c r="H402" s="46"/>
      <c r="I402" s="42" t="s">
        <v>23</v>
      </c>
      <c r="J402" s="65">
        <v>1</v>
      </c>
      <c r="K402" s="66"/>
      <c r="L402" s="67"/>
      <c r="M402" s="65">
        <v>1</v>
      </c>
      <c r="N402" s="66"/>
      <c r="O402" s="67"/>
      <c r="P402" s="65">
        <v>1</v>
      </c>
      <c r="Q402" s="66"/>
      <c r="R402" s="67"/>
      <c r="S402" s="71">
        <v>0.5</v>
      </c>
      <c r="T402" s="60">
        <f>SUM(J402+M402+P402)</f>
        <v>3</v>
      </c>
    </row>
    <row r="403" spans="1:20" ht="13.5" thickBot="1">
      <c r="A403" s="43"/>
      <c r="B403" s="47"/>
      <c r="C403" s="48"/>
      <c r="D403" s="48"/>
      <c r="E403" s="48"/>
      <c r="F403" s="48"/>
      <c r="G403" s="48"/>
      <c r="H403" s="49"/>
      <c r="I403" s="43"/>
      <c r="J403" s="68"/>
      <c r="K403" s="69"/>
      <c r="L403" s="70"/>
      <c r="M403" s="68"/>
      <c r="N403" s="69"/>
      <c r="O403" s="70"/>
      <c r="P403" s="68"/>
      <c r="Q403" s="69"/>
      <c r="R403" s="70"/>
      <c r="S403" s="72"/>
      <c r="T403" s="61"/>
    </row>
    <row r="404" spans="1:20" ht="12.75">
      <c r="A404" s="42">
        <v>28</v>
      </c>
      <c r="B404" s="44" t="s">
        <v>75</v>
      </c>
      <c r="C404" s="45"/>
      <c r="D404" s="45"/>
      <c r="E404" s="45"/>
      <c r="F404" s="45"/>
      <c r="G404" s="45"/>
      <c r="H404" s="46"/>
      <c r="I404" s="42" t="s">
        <v>23</v>
      </c>
      <c r="J404" s="65">
        <v>1</v>
      </c>
      <c r="K404" s="66"/>
      <c r="L404" s="67"/>
      <c r="M404" s="65">
        <v>1</v>
      </c>
      <c r="N404" s="66"/>
      <c r="O404" s="67"/>
      <c r="P404" s="65">
        <v>1</v>
      </c>
      <c r="Q404" s="66"/>
      <c r="R404" s="67"/>
      <c r="S404" s="71">
        <v>0.5</v>
      </c>
      <c r="T404" s="60">
        <f>SUM(J404+M404+P404)</f>
        <v>3</v>
      </c>
    </row>
    <row r="405" spans="1:20" ht="13.5" thickBot="1">
      <c r="A405" s="43"/>
      <c r="B405" s="47"/>
      <c r="C405" s="48"/>
      <c r="D405" s="48"/>
      <c r="E405" s="48"/>
      <c r="F405" s="48"/>
      <c r="G405" s="48"/>
      <c r="H405" s="49"/>
      <c r="I405" s="43"/>
      <c r="J405" s="68"/>
      <c r="K405" s="69"/>
      <c r="L405" s="70"/>
      <c r="M405" s="68"/>
      <c r="N405" s="69"/>
      <c r="O405" s="70"/>
      <c r="P405" s="68"/>
      <c r="Q405" s="69"/>
      <c r="R405" s="70"/>
      <c r="S405" s="72"/>
      <c r="T405" s="61"/>
    </row>
    <row r="406" spans="1:20" ht="12.75">
      <c r="A406" s="42">
        <v>29</v>
      </c>
      <c r="B406" s="44" t="s">
        <v>76</v>
      </c>
      <c r="C406" s="45"/>
      <c r="D406" s="45"/>
      <c r="E406" s="45"/>
      <c r="F406" s="45"/>
      <c r="G406" s="45"/>
      <c r="H406" s="46"/>
      <c r="I406" s="42" t="s">
        <v>23</v>
      </c>
      <c r="J406" s="34">
        <v>1</v>
      </c>
      <c r="K406" s="34">
        <v>1</v>
      </c>
      <c r="L406" s="34">
        <v>1</v>
      </c>
      <c r="M406" s="34">
        <v>1</v>
      </c>
      <c r="N406" s="34">
        <v>1</v>
      </c>
      <c r="O406" s="34">
        <v>1</v>
      </c>
      <c r="P406" s="34">
        <v>1</v>
      </c>
      <c r="Q406" s="34">
        <v>1</v>
      </c>
      <c r="R406" s="34">
        <v>1</v>
      </c>
      <c r="S406" s="54">
        <v>0.2</v>
      </c>
      <c r="T406" s="60">
        <v>9</v>
      </c>
    </row>
    <row r="407" spans="1:20" ht="12.75" customHeight="1" thickBot="1">
      <c r="A407" s="43"/>
      <c r="B407" s="47"/>
      <c r="C407" s="48"/>
      <c r="D407" s="48"/>
      <c r="E407" s="48"/>
      <c r="F407" s="48"/>
      <c r="G407" s="48"/>
      <c r="H407" s="49"/>
      <c r="I407" s="43"/>
      <c r="J407" s="35"/>
      <c r="K407" s="35"/>
      <c r="L407" s="35"/>
      <c r="M407" s="35"/>
      <c r="N407" s="35"/>
      <c r="O407" s="35"/>
      <c r="P407" s="35"/>
      <c r="Q407" s="35"/>
      <c r="R407" s="35"/>
      <c r="S407" s="56"/>
      <c r="T407" s="61"/>
    </row>
    <row r="408" spans="1:20" ht="12.75">
      <c r="A408" s="42">
        <v>30</v>
      </c>
      <c r="B408" s="44" t="s">
        <v>77</v>
      </c>
      <c r="C408" s="45"/>
      <c r="D408" s="45"/>
      <c r="E408" s="45"/>
      <c r="F408" s="45"/>
      <c r="G408" s="45"/>
      <c r="H408" s="46"/>
      <c r="I408" s="42" t="s">
        <v>23</v>
      </c>
      <c r="J408" s="42">
        <v>1</v>
      </c>
      <c r="K408" s="42">
        <v>1</v>
      </c>
      <c r="L408" s="42">
        <v>1</v>
      </c>
      <c r="M408" s="42">
        <v>1</v>
      </c>
      <c r="N408" s="42">
        <v>1</v>
      </c>
      <c r="O408" s="42">
        <v>1</v>
      </c>
      <c r="P408" s="42">
        <v>1</v>
      </c>
      <c r="Q408" s="42">
        <v>1</v>
      </c>
      <c r="R408" s="51">
        <v>1</v>
      </c>
      <c r="S408" s="54">
        <v>3</v>
      </c>
      <c r="T408" s="57">
        <v>9</v>
      </c>
    </row>
    <row r="409" spans="1:20" ht="12.75">
      <c r="A409" s="50"/>
      <c r="B409" s="62"/>
      <c r="C409" s="63"/>
      <c r="D409" s="63"/>
      <c r="E409" s="63"/>
      <c r="F409" s="63"/>
      <c r="G409" s="63"/>
      <c r="H409" s="64"/>
      <c r="I409" s="50"/>
      <c r="J409" s="50"/>
      <c r="K409" s="50"/>
      <c r="L409" s="50"/>
      <c r="M409" s="50"/>
      <c r="N409" s="50"/>
      <c r="O409" s="50"/>
      <c r="P409" s="50"/>
      <c r="Q409" s="50"/>
      <c r="R409" s="52"/>
      <c r="S409" s="55"/>
      <c r="T409" s="58">
        <f>SUM(L409:R409)</f>
        <v>0</v>
      </c>
    </row>
    <row r="410" spans="1:20" ht="13.5" thickBot="1">
      <c r="A410" s="43"/>
      <c r="B410" s="47"/>
      <c r="C410" s="48"/>
      <c r="D410" s="48"/>
      <c r="E410" s="48"/>
      <c r="F410" s="48"/>
      <c r="G410" s="48"/>
      <c r="H410" s="49"/>
      <c r="I410" s="43"/>
      <c r="J410" s="43"/>
      <c r="K410" s="43"/>
      <c r="L410" s="43"/>
      <c r="M410" s="43"/>
      <c r="N410" s="43"/>
      <c r="O410" s="43"/>
      <c r="P410" s="43"/>
      <c r="Q410" s="43"/>
      <c r="R410" s="53"/>
      <c r="S410" s="56"/>
      <c r="T410" s="59">
        <f>SUM(L410:R410)</f>
        <v>0</v>
      </c>
    </row>
    <row r="411" spans="1:20" ht="12.75">
      <c r="A411" s="42">
        <v>31</v>
      </c>
      <c r="B411" s="44" t="s">
        <v>78</v>
      </c>
      <c r="C411" s="45"/>
      <c r="D411" s="45"/>
      <c r="E411" s="45"/>
      <c r="F411" s="45"/>
      <c r="G411" s="45"/>
      <c r="H411" s="46"/>
      <c r="I411" s="42" t="s">
        <v>23</v>
      </c>
      <c r="J411" s="34"/>
      <c r="K411" s="34"/>
      <c r="L411" s="34"/>
      <c r="M411" s="34">
        <v>1</v>
      </c>
      <c r="N411" s="34">
        <v>1</v>
      </c>
      <c r="O411" s="34">
        <v>1</v>
      </c>
      <c r="P411" s="122"/>
      <c r="Q411" s="122"/>
      <c r="R411" s="104"/>
      <c r="S411" s="32"/>
      <c r="T411" s="34">
        <f>SUM(J411:R412)</f>
        <v>3</v>
      </c>
    </row>
    <row r="412" spans="1:20" ht="13.5" thickBot="1">
      <c r="A412" s="43"/>
      <c r="B412" s="47"/>
      <c r="C412" s="48"/>
      <c r="D412" s="48"/>
      <c r="E412" s="48"/>
      <c r="F412" s="48"/>
      <c r="G412" s="48"/>
      <c r="H412" s="49"/>
      <c r="I412" s="43"/>
      <c r="J412" s="35"/>
      <c r="K412" s="35"/>
      <c r="L412" s="35"/>
      <c r="M412" s="35"/>
      <c r="N412" s="35"/>
      <c r="O412" s="35"/>
      <c r="P412" s="123"/>
      <c r="Q412" s="123"/>
      <c r="R412" s="107"/>
      <c r="S412" s="33"/>
      <c r="T412" s="35"/>
    </row>
    <row r="413" spans="1:20" ht="18" thickBot="1">
      <c r="A413" s="27"/>
      <c r="B413" s="28"/>
      <c r="C413" s="28"/>
      <c r="D413" s="28"/>
      <c r="E413" s="28"/>
      <c r="F413" s="28"/>
      <c r="G413" s="28"/>
      <c r="H413" s="28"/>
      <c r="I413" s="28"/>
      <c r="J413" s="124" t="s">
        <v>38</v>
      </c>
      <c r="K413" s="124"/>
      <c r="L413" s="124"/>
      <c r="M413" s="124"/>
      <c r="N413" s="124"/>
      <c r="O413" s="124"/>
      <c r="P413" s="124"/>
      <c r="Q413" s="28"/>
      <c r="R413" s="28"/>
      <c r="S413" s="29"/>
      <c r="T413" s="29"/>
    </row>
    <row r="414" spans="1:20" ht="18" thickBot="1">
      <c r="A414" s="8"/>
      <c r="B414" s="110"/>
      <c r="C414" s="110"/>
      <c r="D414" s="110"/>
      <c r="E414" s="110"/>
      <c r="F414" s="110"/>
      <c r="G414" s="110"/>
      <c r="H414" s="110"/>
      <c r="I414" s="57" t="s">
        <v>19</v>
      </c>
      <c r="J414" s="111" t="s">
        <v>82</v>
      </c>
      <c r="K414" s="112"/>
      <c r="L414" s="113"/>
      <c r="M414" s="112" t="s">
        <v>81</v>
      </c>
      <c r="N414" s="112"/>
      <c r="O414" s="112"/>
      <c r="P414" s="112"/>
      <c r="Q414" s="112"/>
      <c r="R414" s="113"/>
      <c r="S414" s="13"/>
      <c r="T414" s="13"/>
    </row>
    <row r="415" spans="1:20" ht="13.5" thickBot="1">
      <c r="A415" s="57" t="s">
        <v>0</v>
      </c>
      <c r="B415" s="114" t="s">
        <v>1</v>
      </c>
      <c r="C415" s="115"/>
      <c r="D415" s="115"/>
      <c r="E415" s="115"/>
      <c r="F415" s="115"/>
      <c r="G415" s="115"/>
      <c r="H415" s="115"/>
      <c r="I415" s="59"/>
      <c r="J415" s="5" t="s">
        <v>95</v>
      </c>
      <c r="K415" s="5" t="s">
        <v>96</v>
      </c>
      <c r="L415" s="5" t="s">
        <v>97</v>
      </c>
      <c r="M415" s="5" t="s">
        <v>95</v>
      </c>
      <c r="N415" s="5" t="s">
        <v>96</v>
      </c>
      <c r="O415" s="5" t="s">
        <v>97</v>
      </c>
      <c r="P415" s="5" t="s">
        <v>98</v>
      </c>
      <c r="Q415" s="5" t="s">
        <v>99</v>
      </c>
      <c r="R415" s="5" t="s">
        <v>100</v>
      </c>
      <c r="S415" s="5" t="s">
        <v>31</v>
      </c>
      <c r="T415" s="5" t="s">
        <v>33</v>
      </c>
    </row>
    <row r="416" spans="1:20" ht="13.5" thickBot="1">
      <c r="A416" s="59"/>
      <c r="B416" s="116"/>
      <c r="C416" s="117"/>
      <c r="D416" s="117"/>
      <c r="E416" s="117"/>
      <c r="F416" s="117"/>
      <c r="G416" s="117"/>
      <c r="H416" s="118"/>
      <c r="I416" s="2" t="s">
        <v>20</v>
      </c>
      <c r="J416" s="119"/>
      <c r="K416" s="120"/>
      <c r="L416" s="121"/>
      <c r="M416" s="7"/>
      <c r="N416" s="7"/>
      <c r="O416" s="7"/>
      <c r="P416" s="7"/>
      <c r="Q416" s="2"/>
      <c r="R416" s="11"/>
      <c r="S416" s="2" t="s">
        <v>32</v>
      </c>
      <c r="T416" s="5" t="s">
        <v>34</v>
      </c>
    </row>
    <row r="417" spans="1:20" ht="13.5" thickBot="1">
      <c r="A417" s="3">
        <v>1</v>
      </c>
      <c r="B417" s="36" t="s">
        <v>45</v>
      </c>
      <c r="C417" s="37"/>
      <c r="D417" s="37"/>
      <c r="E417" s="37"/>
      <c r="F417" s="37"/>
      <c r="G417" s="37"/>
      <c r="H417" s="38"/>
      <c r="I417" s="3" t="s">
        <v>92</v>
      </c>
      <c r="J417" s="84">
        <v>8</v>
      </c>
      <c r="K417" s="85"/>
      <c r="L417" s="86"/>
      <c r="M417" s="84">
        <v>4</v>
      </c>
      <c r="N417" s="85"/>
      <c r="O417" s="86"/>
      <c r="P417" s="84">
        <v>4</v>
      </c>
      <c r="Q417" s="85"/>
      <c r="R417" s="86"/>
      <c r="S417" s="16">
        <v>0.7</v>
      </c>
      <c r="T417" s="5">
        <f>SUM(J417:R417)</f>
        <v>16</v>
      </c>
    </row>
    <row r="418" spans="1:20" ht="13.5" thickBot="1">
      <c r="A418" s="3">
        <v>2</v>
      </c>
      <c r="B418" s="36" t="s">
        <v>27</v>
      </c>
      <c r="C418" s="37"/>
      <c r="D418" s="37"/>
      <c r="E418" s="37"/>
      <c r="F418" s="37"/>
      <c r="G418" s="37"/>
      <c r="H418" s="38"/>
      <c r="I418" s="3" t="s">
        <v>22</v>
      </c>
      <c r="J418" s="84">
        <v>1</v>
      </c>
      <c r="K418" s="85"/>
      <c r="L418" s="86"/>
      <c r="M418" s="84">
        <v>1</v>
      </c>
      <c r="N418" s="85"/>
      <c r="O418" s="86"/>
      <c r="P418" s="84">
        <v>1</v>
      </c>
      <c r="Q418" s="85"/>
      <c r="R418" s="86"/>
      <c r="S418" s="3">
        <v>0.8</v>
      </c>
      <c r="T418" s="25">
        <v>3</v>
      </c>
    </row>
    <row r="419" spans="1:20" ht="13.5" thickBot="1">
      <c r="A419" s="17">
        <v>3</v>
      </c>
      <c r="B419" s="36" t="s">
        <v>30</v>
      </c>
      <c r="C419" s="37"/>
      <c r="D419" s="37"/>
      <c r="E419" s="37"/>
      <c r="F419" s="37"/>
      <c r="G419" s="37"/>
      <c r="H419" s="38"/>
      <c r="I419" s="3" t="s">
        <v>23</v>
      </c>
      <c r="J419" s="19">
        <v>7</v>
      </c>
      <c r="K419" s="3">
        <v>19</v>
      </c>
      <c r="L419" s="3">
        <v>24</v>
      </c>
      <c r="M419" s="3">
        <v>11</v>
      </c>
      <c r="N419" s="3">
        <v>20</v>
      </c>
      <c r="O419" s="3">
        <v>27</v>
      </c>
      <c r="P419" s="3">
        <v>4</v>
      </c>
      <c r="Q419" s="3">
        <v>17</v>
      </c>
      <c r="R419" s="18">
        <v>14</v>
      </c>
      <c r="S419" s="20">
        <v>0.5</v>
      </c>
      <c r="T419" s="23">
        <f>J419+K419+L419+M419+N419+O419+P419+Q419+R419</f>
        <v>143</v>
      </c>
    </row>
    <row r="420" spans="1:20" ht="13.5" thickBot="1">
      <c r="A420" s="3">
        <v>4</v>
      </c>
      <c r="B420" s="36" t="s">
        <v>29</v>
      </c>
      <c r="C420" s="37"/>
      <c r="D420" s="37"/>
      <c r="E420" s="37"/>
      <c r="F420" s="37"/>
      <c r="G420" s="37"/>
      <c r="H420" s="38"/>
      <c r="I420" s="3" t="s">
        <v>23</v>
      </c>
      <c r="J420" s="15">
        <f>-K420</f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5">
        <f>SUM(K420:S420)</f>
        <v>0</v>
      </c>
    </row>
    <row r="421" spans="1:20" ht="12.75">
      <c r="A421" s="42">
        <v>5</v>
      </c>
      <c r="B421" s="87" t="s">
        <v>52</v>
      </c>
      <c r="C421" s="88"/>
      <c r="D421" s="88"/>
      <c r="E421" s="88"/>
      <c r="F421" s="88"/>
      <c r="G421" s="88"/>
      <c r="H421" s="89"/>
      <c r="I421" s="42" t="s">
        <v>21</v>
      </c>
      <c r="J421" s="104">
        <v>6018.7</v>
      </c>
      <c r="K421" s="105"/>
      <c r="L421" s="105"/>
      <c r="M421" s="105"/>
      <c r="N421" s="105"/>
      <c r="O421" s="106"/>
      <c r="P421" s="104" t="s">
        <v>80</v>
      </c>
      <c r="Q421" s="105"/>
      <c r="R421" s="106"/>
      <c r="S421" s="54">
        <v>0.002</v>
      </c>
      <c r="T421" s="102">
        <v>9847.1</v>
      </c>
    </row>
    <row r="422" spans="1:20" ht="13.5" thickBot="1">
      <c r="A422" s="43"/>
      <c r="B422" s="81" t="s">
        <v>13</v>
      </c>
      <c r="C422" s="82"/>
      <c r="D422" s="82"/>
      <c r="E422" s="82"/>
      <c r="F422" s="82"/>
      <c r="G422" s="82"/>
      <c r="H422" s="83"/>
      <c r="I422" s="43"/>
      <c r="J422" s="107"/>
      <c r="K422" s="108"/>
      <c r="L422" s="108"/>
      <c r="M422" s="108"/>
      <c r="N422" s="108"/>
      <c r="O422" s="109"/>
      <c r="P422" s="107"/>
      <c r="Q422" s="108"/>
      <c r="R422" s="109"/>
      <c r="S422" s="56"/>
      <c r="T422" s="103"/>
    </row>
    <row r="423" spans="1:20" ht="12.75">
      <c r="A423" s="42">
        <v>6</v>
      </c>
      <c r="B423" s="87" t="s">
        <v>53</v>
      </c>
      <c r="C423" s="88"/>
      <c r="D423" s="88"/>
      <c r="E423" s="88"/>
      <c r="F423" s="88"/>
      <c r="G423" s="88"/>
      <c r="H423" s="89"/>
      <c r="I423" s="42" t="s">
        <v>40</v>
      </c>
      <c r="J423" s="34">
        <v>1</v>
      </c>
      <c r="K423" s="34">
        <v>1</v>
      </c>
      <c r="L423" s="34">
        <v>1</v>
      </c>
      <c r="M423" s="34">
        <v>1</v>
      </c>
      <c r="N423" s="34">
        <v>1</v>
      </c>
      <c r="O423" s="34">
        <v>1</v>
      </c>
      <c r="P423" s="34">
        <v>1</v>
      </c>
      <c r="Q423" s="34">
        <v>1</v>
      </c>
      <c r="R423" s="65">
        <v>1</v>
      </c>
      <c r="S423" s="54">
        <v>0.09</v>
      </c>
      <c r="T423" s="60">
        <v>9</v>
      </c>
    </row>
    <row r="424" spans="1:20" ht="13.5" thickBot="1">
      <c r="A424" s="43"/>
      <c r="B424" s="81" t="s">
        <v>14</v>
      </c>
      <c r="C424" s="82"/>
      <c r="D424" s="82"/>
      <c r="E424" s="82"/>
      <c r="F424" s="82"/>
      <c r="G424" s="82"/>
      <c r="H424" s="83"/>
      <c r="I424" s="43"/>
      <c r="J424" s="35"/>
      <c r="K424" s="35"/>
      <c r="L424" s="35"/>
      <c r="M424" s="35"/>
      <c r="N424" s="35"/>
      <c r="O424" s="35"/>
      <c r="P424" s="35"/>
      <c r="Q424" s="35"/>
      <c r="R424" s="68"/>
      <c r="S424" s="56"/>
      <c r="T424" s="61"/>
    </row>
    <row r="425" spans="1:20" ht="12.75">
      <c r="A425" s="42">
        <v>7</v>
      </c>
      <c r="B425" s="87" t="s">
        <v>16</v>
      </c>
      <c r="C425" s="88"/>
      <c r="D425" s="88"/>
      <c r="E425" s="88"/>
      <c r="F425" s="88"/>
      <c r="G425" s="88"/>
      <c r="H425" s="89"/>
      <c r="I425" s="42" t="s">
        <v>23</v>
      </c>
      <c r="J425" s="65">
        <v>57</v>
      </c>
      <c r="K425" s="66"/>
      <c r="L425" s="67"/>
      <c r="M425" s="65">
        <v>131</v>
      </c>
      <c r="N425" s="66"/>
      <c r="O425" s="66"/>
      <c r="P425" s="66"/>
      <c r="Q425" s="66"/>
      <c r="R425" s="67"/>
      <c r="S425" s="71">
        <v>0.5</v>
      </c>
      <c r="T425" s="60">
        <f>SUM(J425:S426)</f>
        <v>188.5</v>
      </c>
    </row>
    <row r="426" spans="1:20" ht="13.5" customHeight="1" thickBot="1">
      <c r="A426" s="43"/>
      <c r="B426" s="81" t="s">
        <v>17</v>
      </c>
      <c r="C426" s="82"/>
      <c r="D426" s="82"/>
      <c r="E426" s="82"/>
      <c r="F426" s="82"/>
      <c r="G426" s="82"/>
      <c r="H426" s="83"/>
      <c r="I426" s="43"/>
      <c r="J426" s="68"/>
      <c r="K426" s="69"/>
      <c r="L426" s="70"/>
      <c r="M426" s="68"/>
      <c r="N426" s="69"/>
      <c r="O426" s="69"/>
      <c r="P426" s="69"/>
      <c r="Q426" s="69"/>
      <c r="R426" s="70"/>
      <c r="S426" s="72"/>
      <c r="T426" s="61"/>
    </row>
    <row r="427" spans="1:20" ht="13.5" customHeight="1" thickBot="1">
      <c r="A427" s="3">
        <v>8</v>
      </c>
      <c r="B427" s="36" t="s">
        <v>42</v>
      </c>
      <c r="C427" s="37"/>
      <c r="D427" s="37"/>
      <c r="E427" s="37"/>
      <c r="F427" s="37"/>
      <c r="G427" s="37"/>
      <c r="H427" s="38"/>
      <c r="I427" s="3" t="s">
        <v>23</v>
      </c>
      <c r="J427" s="3">
        <v>42</v>
      </c>
      <c r="K427" s="3">
        <v>42</v>
      </c>
      <c r="L427" s="3">
        <v>32</v>
      </c>
      <c r="M427" s="3">
        <v>36</v>
      </c>
      <c r="N427" s="3">
        <v>52</v>
      </c>
      <c r="O427" s="3">
        <v>44</v>
      </c>
      <c r="P427" s="3">
        <v>62</v>
      </c>
      <c r="Q427" s="3">
        <v>62</v>
      </c>
      <c r="R427" s="18">
        <v>32</v>
      </c>
      <c r="S427" s="22">
        <v>0.2</v>
      </c>
      <c r="T427" s="23">
        <f>J427+K427+L427+M427+N427+O427+P427+Q427+R427</f>
        <v>404</v>
      </c>
    </row>
    <row r="428" spans="1:20" ht="15.75" customHeight="1" thickBot="1">
      <c r="A428" s="3">
        <v>9</v>
      </c>
      <c r="B428" s="36" t="s">
        <v>11</v>
      </c>
      <c r="C428" s="37"/>
      <c r="D428" s="37"/>
      <c r="E428" s="37"/>
      <c r="F428" s="37"/>
      <c r="G428" s="37"/>
      <c r="H428" s="38"/>
      <c r="I428" s="3" t="s">
        <v>93</v>
      </c>
      <c r="J428" s="39">
        <v>1710</v>
      </c>
      <c r="K428" s="40"/>
      <c r="L428" s="41"/>
      <c r="M428" s="39">
        <v>3475</v>
      </c>
      <c r="N428" s="40"/>
      <c r="O428" s="40"/>
      <c r="P428" s="40"/>
      <c r="Q428" s="40"/>
      <c r="R428" s="41"/>
      <c r="S428" s="16">
        <v>0.5</v>
      </c>
      <c r="T428" s="25">
        <f>SUM(J428:R428)</f>
        <v>5185</v>
      </c>
    </row>
    <row r="429" spans="1:20" ht="13.5" thickBot="1">
      <c r="A429" s="3">
        <v>10</v>
      </c>
      <c r="B429" s="36" t="s">
        <v>12</v>
      </c>
      <c r="C429" s="37"/>
      <c r="D429" s="37"/>
      <c r="E429" s="37"/>
      <c r="F429" s="37"/>
      <c r="G429" s="37"/>
      <c r="H429" s="38"/>
      <c r="I429" s="3" t="s">
        <v>93</v>
      </c>
      <c r="J429" s="39">
        <v>0</v>
      </c>
      <c r="K429" s="40"/>
      <c r="L429" s="41"/>
      <c r="M429" s="39">
        <v>0</v>
      </c>
      <c r="N429" s="40"/>
      <c r="O429" s="40"/>
      <c r="P429" s="40"/>
      <c r="Q429" s="40"/>
      <c r="R429" s="41"/>
      <c r="S429" s="16">
        <v>0.5</v>
      </c>
      <c r="T429" s="25">
        <f>SUM(J429:R429)</f>
        <v>0</v>
      </c>
    </row>
    <row r="430" spans="1:20" ht="13.5" thickBot="1">
      <c r="A430" s="3">
        <v>11</v>
      </c>
      <c r="B430" s="36" t="s">
        <v>54</v>
      </c>
      <c r="C430" s="37"/>
      <c r="D430" s="37"/>
      <c r="E430" s="37"/>
      <c r="F430" s="37"/>
      <c r="G430" s="37"/>
      <c r="H430" s="38"/>
      <c r="I430" s="3" t="s">
        <v>23</v>
      </c>
      <c r="J430" s="3">
        <v>1</v>
      </c>
      <c r="K430" s="3">
        <v>1</v>
      </c>
      <c r="L430" s="3">
        <v>1</v>
      </c>
      <c r="M430" s="3">
        <v>1</v>
      </c>
      <c r="N430" s="3">
        <v>1</v>
      </c>
      <c r="O430" s="3">
        <v>1</v>
      </c>
      <c r="P430" s="3">
        <v>1</v>
      </c>
      <c r="Q430" s="3">
        <v>1</v>
      </c>
      <c r="R430" s="18">
        <v>1</v>
      </c>
      <c r="S430" s="16">
        <v>2</v>
      </c>
      <c r="T430" s="5">
        <v>9</v>
      </c>
    </row>
    <row r="431" spans="1:20" ht="12.75" customHeight="1">
      <c r="A431" s="42">
        <v>12</v>
      </c>
      <c r="B431" s="44" t="s">
        <v>91</v>
      </c>
      <c r="C431" s="45"/>
      <c r="D431" s="45"/>
      <c r="E431" s="45"/>
      <c r="F431" s="45"/>
      <c r="G431" s="45"/>
      <c r="H431" s="46"/>
      <c r="I431" s="51" t="s">
        <v>23</v>
      </c>
      <c r="J431" s="65">
        <v>18</v>
      </c>
      <c r="K431" s="66"/>
      <c r="L431" s="67"/>
      <c r="M431" s="65">
        <v>59</v>
      </c>
      <c r="N431" s="66"/>
      <c r="O431" s="66"/>
      <c r="P431" s="66"/>
      <c r="Q431" s="66"/>
      <c r="R431" s="67"/>
      <c r="S431" s="71">
        <v>0.5</v>
      </c>
      <c r="T431" s="60">
        <f>SUM(J431+M431+P431)</f>
        <v>77</v>
      </c>
    </row>
    <row r="432" spans="1:20" ht="13.5" customHeight="1" thickBot="1">
      <c r="A432" s="43"/>
      <c r="B432" s="99" t="s">
        <v>18</v>
      </c>
      <c r="C432" s="100"/>
      <c r="D432" s="100"/>
      <c r="E432" s="100"/>
      <c r="F432" s="100"/>
      <c r="G432" s="100"/>
      <c r="H432" s="101"/>
      <c r="I432" s="53"/>
      <c r="J432" s="68"/>
      <c r="K432" s="69"/>
      <c r="L432" s="70"/>
      <c r="M432" s="68"/>
      <c r="N432" s="69"/>
      <c r="O432" s="69"/>
      <c r="P432" s="69"/>
      <c r="Q432" s="69"/>
      <c r="R432" s="70"/>
      <c r="S432" s="72"/>
      <c r="T432" s="61"/>
    </row>
    <row r="433" spans="1:20" ht="13.5" thickBot="1">
      <c r="A433" s="3">
        <v>9</v>
      </c>
      <c r="B433" s="36" t="s">
        <v>56</v>
      </c>
      <c r="C433" s="37"/>
      <c r="D433" s="37"/>
      <c r="E433" s="37"/>
      <c r="F433" s="37"/>
      <c r="G433" s="37"/>
      <c r="H433" s="38"/>
      <c r="I433" s="3" t="s">
        <v>23</v>
      </c>
      <c r="J433" s="3">
        <v>21</v>
      </c>
      <c r="K433" s="3">
        <v>18</v>
      </c>
      <c r="L433" s="3">
        <v>15</v>
      </c>
      <c r="M433" s="3">
        <v>20</v>
      </c>
      <c r="N433" s="3">
        <v>27</v>
      </c>
      <c r="O433" s="3">
        <v>32</v>
      </c>
      <c r="P433" s="3">
        <v>23</v>
      </c>
      <c r="Q433" s="3">
        <v>12</v>
      </c>
      <c r="R433" s="18">
        <v>19</v>
      </c>
      <c r="S433" s="20">
        <v>0.5</v>
      </c>
      <c r="T433" s="23">
        <f>J433+K433+L433+M433+N433+O433+P433+Q433+R433</f>
        <v>187</v>
      </c>
    </row>
    <row r="434" spans="1:20" ht="13.5" thickBot="1">
      <c r="A434" s="3">
        <v>10</v>
      </c>
      <c r="B434" s="36" t="s">
        <v>30</v>
      </c>
      <c r="C434" s="37"/>
      <c r="D434" s="37"/>
      <c r="E434" s="37"/>
      <c r="F434" s="37"/>
      <c r="G434" s="37"/>
      <c r="H434" s="38"/>
      <c r="I434" s="3" t="s">
        <v>23</v>
      </c>
      <c r="J434" s="19">
        <v>7</v>
      </c>
      <c r="K434" s="3">
        <v>19</v>
      </c>
      <c r="L434" s="3">
        <v>24</v>
      </c>
      <c r="M434" s="3">
        <v>11</v>
      </c>
      <c r="N434" s="3">
        <v>20</v>
      </c>
      <c r="O434" s="3">
        <v>27</v>
      </c>
      <c r="P434" s="3">
        <v>4</v>
      </c>
      <c r="Q434" s="3">
        <v>17</v>
      </c>
      <c r="R434" s="18">
        <v>14</v>
      </c>
      <c r="S434" s="20">
        <v>0.5</v>
      </c>
      <c r="T434" s="23">
        <f>J434+K434+L434+M434+N434+O434+P434+Q434+R434</f>
        <v>143</v>
      </c>
    </row>
    <row r="435" spans="1:20" ht="13.5" thickBot="1">
      <c r="A435" s="3">
        <v>11</v>
      </c>
      <c r="B435" s="36" t="s">
        <v>29</v>
      </c>
      <c r="C435" s="37"/>
      <c r="D435" s="37"/>
      <c r="E435" s="37"/>
      <c r="F435" s="37"/>
      <c r="G435" s="37"/>
      <c r="H435" s="38"/>
      <c r="I435" s="3" t="s">
        <v>23</v>
      </c>
      <c r="J435" s="15">
        <f>-K435</f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5">
        <f>SUM(K435:S435)</f>
        <v>0</v>
      </c>
    </row>
    <row r="436" spans="1:20" ht="12.75">
      <c r="A436" s="42">
        <v>13</v>
      </c>
      <c r="B436" s="96" t="s">
        <v>59</v>
      </c>
      <c r="C436" s="97"/>
      <c r="D436" s="97"/>
      <c r="E436" s="97"/>
      <c r="F436" s="97"/>
      <c r="G436" s="97"/>
      <c r="H436" s="98"/>
      <c r="I436" s="51" t="s">
        <v>23</v>
      </c>
      <c r="J436" s="51">
        <v>1</v>
      </c>
      <c r="K436" s="90"/>
      <c r="L436" s="91"/>
      <c r="M436" s="51">
        <v>1</v>
      </c>
      <c r="N436" s="90"/>
      <c r="O436" s="91"/>
      <c r="P436" s="51">
        <v>1</v>
      </c>
      <c r="Q436" s="90"/>
      <c r="R436" s="91"/>
      <c r="S436" s="54">
        <v>3</v>
      </c>
      <c r="T436" s="57">
        <v>3</v>
      </c>
    </row>
    <row r="437" spans="1:20" ht="12.75">
      <c r="A437" s="50"/>
      <c r="B437" s="96" t="s">
        <v>60</v>
      </c>
      <c r="C437" s="97"/>
      <c r="D437" s="97"/>
      <c r="E437" s="97"/>
      <c r="F437" s="97"/>
      <c r="G437" s="97"/>
      <c r="H437" s="98"/>
      <c r="I437" s="52"/>
      <c r="J437" s="52"/>
      <c r="K437" s="92"/>
      <c r="L437" s="93"/>
      <c r="M437" s="52"/>
      <c r="N437" s="92"/>
      <c r="O437" s="93"/>
      <c r="P437" s="52"/>
      <c r="Q437" s="92"/>
      <c r="R437" s="93"/>
      <c r="S437" s="55"/>
      <c r="T437" s="58">
        <f>SUM(L437:R437)</f>
        <v>0</v>
      </c>
    </row>
    <row r="438" spans="1:20" ht="12.75">
      <c r="A438" s="50"/>
      <c r="B438" s="96" t="s">
        <v>61</v>
      </c>
      <c r="C438" s="97"/>
      <c r="D438" s="97"/>
      <c r="E438" s="97"/>
      <c r="F438" s="97"/>
      <c r="G438" s="97"/>
      <c r="H438" s="98"/>
      <c r="I438" s="52"/>
      <c r="J438" s="52"/>
      <c r="K438" s="92"/>
      <c r="L438" s="93"/>
      <c r="M438" s="52"/>
      <c r="N438" s="92"/>
      <c r="O438" s="93"/>
      <c r="P438" s="52"/>
      <c r="Q438" s="92"/>
      <c r="R438" s="93"/>
      <c r="S438" s="55"/>
      <c r="T438" s="58">
        <f>SUM(L438:R438)</f>
        <v>0</v>
      </c>
    </row>
    <row r="439" spans="1:20" ht="13.5" thickBot="1">
      <c r="A439" s="43"/>
      <c r="B439" s="81" t="s">
        <v>62</v>
      </c>
      <c r="C439" s="82"/>
      <c r="D439" s="82"/>
      <c r="E439" s="82"/>
      <c r="F439" s="82"/>
      <c r="G439" s="82"/>
      <c r="H439" s="83"/>
      <c r="I439" s="53"/>
      <c r="J439" s="53"/>
      <c r="K439" s="94"/>
      <c r="L439" s="95"/>
      <c r="M439" s="53"/>
      <c r="N439" s="94"/>
      <c r="O439" s="95"/>
      <c r="P439" s="53"/>
      <c r="Q439" s="94"/>
      <c r="R439" s="95"/>
      <c r="S439" s="56"/>
      <c r="T439" s="59">
        <f>SUM(L439:R439)</f>
        <v>0</v>
      </c>
    </row>
    <row r="440" spans="1:20" ht="12.75">
      <c r="A440" s="42">
        <v>14</v>
      </c>
      <c r="B440" s="87" t="s">
        <v>63</v>
      </c>
      <c r="C440" s="88"/>
      <c r="D440" s="88"/>
      <c r="E440" s="88"/>
      <c r="F440" s="88"/>
      <c r="G440" s="88"/>
      <c r="H440" s="89"/>
      <c r="I440" s="42" t="s">
        <v>23</v>
      </c>
      <c r="J440" s="42">
        <v>1</v>
      </c>
      <c r="K440" s="42">
        <v>1</v>
      </c>
      <c r="L440" s="42">
        <v>1</v>
      </c>
      <c r="M440" s="51">
        <v>1</v>
      </c>
      <c r="N440" s="90"/>
      <c r="O440" s="91"/>
      <c r="P440" s="51">
        <v>1</v>
      </c>
      <c r="Q440" s="90"/>
      <c r="R440" s="91"/>
      <c r="S440" s="54">
        <v>0.5</v>
      </c>
      <c r="T440" s="57">
        <v>7</v>
      </c>
    </row>
    <row r="441" spans="1:20" ht="12.75">
      <c r="A441" s="50"/>
      <c r="B441" s="96" t="s">
        <v>64</v>
      </c>
      <c r="C441" s="97"/>
      <c r="D441" s="97"/>
      <c r="E441" s="97"/>
      <c r="F441" s="97"/>
      <c r="G441" s="97"/>
      <c r="H441" s="98"/>
      <c r="I441" s="50"/>
      <c r="J441" s="50"/>
      <c r="K441" s="50"/>
      <c r="L441" s="50"/>
      <c r="M441" s="52"/>
      <c r="N441" s="92"/>
      <c r="O441" s="93"/>
      <c r="P441" s="52"/>
      <c r="Q441" s="92"/>
      <c r="R441" s="93"/>
      <c r="S441" s="55"/>
      <c r="T441" s="58">
        <f>SUM(L441:R441)</f>
        <v>0</v>
      </c>
    </row>
    <row r="442" spans="1:20" ht="13.5" thickBot="1">
      <c r="A442" s="43"/>
      <c r="B442" s="81" t="s">
        <v>65</v>
      </c>
      <c r="C442" s="82"/>
      <c r="D442" s="82"/>
      <c r="E442" s="82"/>
      <c r="F442" s="82"/>
      <c r="G442" s="82"/>
      <c r="H442" s="83"/>
      <c r="I442" s="43"/>
      <c r="J442" s="43"/>
      <c r="K442" s="43"/>
      <c r="L442" s="43"/>
      <c r="M442" s="53"/>
      <c r="N442" s="94"/>
      <c r="O442" s="95"/>
      <c r="P442" s="53"/>
      <c r="Q442" s="94"/>
      <c r="R442" s="95"/>
      <c r="S442" s="56"/>
      <c r="T442" s="59">
        <f>SUM(L442:R442)</f>
        <v>0</v>
      </c>
    </row>
    <row r="443" spans="1:20" ht="13.5" thickBot="1">
      <c r="A443" s="3">
        <v>15</v>
      </c>
      <c r="B443" s="37" t="s">
        <v>66</v>
      </c>
      <c r="C443" s="37"/>
      <c r="D443" s="37"/>
      <c r="E443" s="37"/>
      <c r="F443" s="37"/>
      <c r="G443" s="37"/>
      <c r="H443" s="37"/>
      <c r="I443" s="3" t="s">
        <v>23</v>
      </c>
      <c r="J443" s="3">
        <v>1</v>
      </c>
      <c r="K443" s="3">
        <v>1</v>
      </c>
      <c r="L443" s="3">
        <v>1</v>
      </c>
      <c r="M443" s="84">
        <v>1</v>
      </c>
      <c r="N443" s="85"/>
      <c r="O443" s="86"/>
      <c r="P443" s="84">
        <v>1</v>
      </c>
      <c r="Q443" s="85"/>
      <c r="R443" s="86"/>
      <c r="S443" s="16">
        <v>0.5</v>
      </c>
      <c r="T443" s="5">
        <v>5</v>
      </c>
    </row>
    <row r="444" spans="1:20" ht="12.75">
      <c r="A444" s="42">
        <v>16</v>
      </c>
      <c r="B444" s="87" t="s">
        <v>67</v>
      </c>
      <c r="C444" s="88"/>
      <c r="D444" s="88"/>
      <c r="E444" s="88"/>
      <c r="F444" s="88"/>
      <c r="G444" s="88"/>
      <c r="H444" s="89"/>
      <c r="I444" s="42" t="s">
        <v>23</v>
      </c>
      <c r="J444" s="34">
        <v>11</v>
      </c>
      <c r="K444" s="34">
        <v>1</v>
      </c>
      <c r="L444" s="34">
        <v>9</v>
      </c>
      <c r="M444" s="34">
        <v>14</v>
      </c>
      <c r="N444" s="34">
        <v>6</v>
      </c>
      <c r="O444" s="34">
        <v>6</v>
      </c>
      <c r="P444" s="34">
        <v>5</v>
      </c>
      <c r="Q444" s="34">
        <v>10</v>
      </c>
      <c r="R444" s="34">
        <v>6</v>
      </c>
      <c r="S444" s="54">
        <v>0.5</v>
      </c>
      <c r="T444" s="60">
        <f>SUM(J444:R445)</f>
        <v>68</v>
      </c>
    </row>
    <row r="445" spans="1:20" ht="13.5" thickBot="1">
      <c r="A445" s="43"/>
      <c r="B445" s="81" t="s">
        <v>68</v>
      </c>
      <c r="C445" s="82"/>
      <c r="D445" s="82"/>
      <c r="E445" s="82"/>
      <c r="F445" s="82"/>
      <c r="G445" s="82"/>
      <c r="H445" s="83"/>
      <c r="I445" s="43"/>
      <c r="J445" s="35"/>
      <c r="K445" s="35"/>
      <c r="L445" s="35"/>
      <c r="M445" s="35"/>
      <c r="N445" s="35"/>
      <c r="O445" s="35"/>
      <c r="P445" s="35"/>
      <c r="Q445" s="35"/>
      <c r="R445" s="35"/>
      <c r="S445" s="56"/>
      <c r="T445" s="61"/>
    </row>
    <row r="446" spans="1:20" ht="12.75">
      <c r="A446" s="42">
        <v>17</v>
      </c>
      <c r="B446" s="44" t="s">
        <v>69</v>
      </c>
      <c r="C446" s="45"/>
      <c r="D446" s="45"/>
      <c r="E446" s="45"/>
      <c r="F446" s="45"/>
      <c r="G446" s="45"/>
      <c r="H446" s="46"/>
      <c r="I446" s="51" t="s">
        <v>23</v>
      </c>
      <c r="J446" s="34">
        <v>1</v>
      </c>
      <c r="K446" s="34">
        <v>1</v>
      </c>
      <c r="L446" s="34">
        <v>1</v>
      </c>
      <c r="M446" s="34">
        <v>1</v>
      </c>
      <c r="N446" s="34">
        <v>1</v>
      </c>
      <c r="O446" s="34">
        <v>1</v>
      </c>
      <c r="P446" s="34">
        <v>1</v>
      </c>
      <c r="Q446" s="34">
        <v>1</v>
      </c>
      <c r="R446" s="34">
        <v>1</v>
      </c>
      <c r="S446" s="54">
        <v>1</v>
      </c>
      <c r="T446" s="60">
        <v>9</v>
      </c>
    </row>
    <row r="447" spans="1:20" ht="13.5" thickBot="1">
      <c r="A447" s="43"/>
      <c r="B447" s="47"/>
      <c r="C447" s="48"/>
      <c r="D447" s="48"/>
      <c r="E447" s="48"/>
      <c r="F447" s="48"/>
      <c r="G447" s="48"/>
      <c r="H447" s="49"/>
      <c r="I447" s="53"/>
      <c r="J447" s="35"/>
      <c r="K447" s="35"/>
      <c r="L447" s="35"/>
      <c r="M447" s="35"/>
      <c r="N447" s="35"/>
      <c r="O447" s="35"/>
      <c r="P447" s="35"/>
      <c r="Q447" s="35"/>
      <c r="R447" s="35"/>
      <c r="S447" s="56"/>
      <c r="T447" s="61"/>
    </row>
    <row r="448" spans="1:20" ht="12.75">
      <c r="A448" s="42">
        <v>18</v>
      </c>
      <c r="B448" s="44" t="s">
        <v>70</v>
      </c>
      <c r="C448" s="45"/>
      <c r="D448" s="45"/>
      <c r="E448" s="45"/>
      <c r="F448" s="45"/>
      <c r="G448" s="45"/>
      <c r="H448" s="46"/>
      <c r="I448" s="42" t="s">
        <v>23</v>
      </c>
      <c r="J448" s="65">
        <v>1</v>
      </c>
      <c r="K448" s="66"/>
      <c r="L448" s="67"/>
      <c r="M448" s="65">
        <v>1</v>
      </c>
      <c r="N448" s="66"/>
      <c r="O448" s="67"/>
      <c r="P448" s="65">
        <v>1</v>
      </c>
      <c r="Q448" s="66"/>
      <c r="R448" s="67"/>
      <c r="S448" s="54">
        <v>1</v>
      </c>
      <c r="T448" s="60">
        <f>SUM(J448+M448+P448)</f>
        <v>3</v>
      </c>
    </row>
    <row r="449" spans="1:20" ht="13.5" thickBot="1">
      <c r="A449" s="43"/>
      <c r="B449" s="47"/>
      <c r="C449" s="48"/>
      <c r="D449" s="48"/>
      <c r="E449" s="48"/>
      <c r="F449" s="48"/>
      <c r="G449" s="48"/>
      <c r="H449" s="49"/>
      <c r="I449" s="43"/>
      <c r="J449" s="68"/>
      <c r="K449" s="69"/>
      <c r="L449" s="70"/>
      <c r="M449" s="68"/>
      <c r="N449" s="69"/>
      <c r="O449" s="70"/>
      <c r="P449" s="68"/>
      <c r="Q449" s="69"/>
      <c r="R449" s="70"/>
      <c r="S449" s="56"/>
      <c r="T449" s="61"/>
    </row>
    <row r="450" spans="1:20" ht="12.75">
      <c r="A450" s="42">
        <v>19</v>
      </c>
      <c r="B450" s="44" t="s">
        <v>71</v>
      </c>
      <c r="C450" s="45"/>
      <c r="D450" s="45"/>
      <c r="E450" s="45"/>
      <c r="F450" s="45"/>
      <c r="G450" s="45"/>
      <c r="H450" s="46"/>
      <c r="I450" s="42" t="s">
        <v>23</v>
      </c>
      <c r="J450" s="73">
        <v>1</v>
      </c>
      <c r="K450" s="74"/>
      <c r="L450" s="75"/>
      <c r="M450" s="73">
        <v>1</v>
      </c>
      <c r="N450" s="74"/>
      <c r="O450" s="75"/>
      <c r="P450" s="73">
        <v>1</v>
      </c>
      <c r="Q450" s="74"/>
      <c r="R450" s="75"/>
      <c r="S450" s="71">
        <v>3</v>
      </c>
      <c r="T450" s="79">
        <f>J450+M450+P450</f>
        <v>3</v>
      </c>
    </row>
    <row r="451" spans="1:20" ht="13.5" thickBot="1">
      <c r="A451" s="43"/>
      <c r="B451" s="47"/>
      <c r="C451" s="48"/>
      <c r="D451" s="48"/>
      <c r="E451" s="48"/>
      <c r="F451" s="48"/>
      <c r="G451" s="48"/>
      <c r="H451" s="49"/>
      <c r="I451" s="43"/>
      <c r="J451" s="76"/>
      <c r="K451" s="77"/>
      <c r="L451" s="78"/>
      <c r="M451" s="76"/>
      <c r="N451" s="77"/>
      <c r="O451" s="78"/>
      <c r="P451" s="76"/>
      <c r="Q451" s="77"/>
      <c r="R451" s="78"/>
      <c r="S451" s="72"/>
      <c r="T451" s="80"/>
    </row>
    <row r="452" spans="1:20" ht="13.5" thickBot="1">
      <c r="A452" s="3">
        <v>20</v>
      </c>
      <c r="B452" s="36" t="s">
        <v>72</v>
      </c>
      <c r="C452" s="37"/>
      <c r="D452" s="37"/>
      <c r="E452" s="37"/>
      <c r="F452" s="37"/>
      <c r="G452" s="37"/>
      <c r="H452" s="38"/>
      <c r="I452" s="3" t="s">
        <v>23</v>
      </c>
      <c r="J452" s="3">
        <v>2</v>
      </c>
      <c r="K452" s="3">
        <v>2</v>
      </c>
      <c r="L452" s="3">
        <v>2</v>
      </c>
      <c r="M452" s="3">
        <v>2</v>
      </c>
      <c r="N452" s="3">
        <v>2</v>
      </c>
      <c r="O452" s="3">
        <v>2</v>
      </c>
      <c r="P452" s="3">
        <v>2</v>
      </c>
      <c r="Q452" s="3">
        <v>2</v>
      </c>
      <c r="R452" s="18">
        <v>2</v>
      </c>
      <c r="S452" s="16">
        <v>0.5</v>
      </c>
      <c r="T452" s="5">
        <v>18</v>
      </c>
    </row>
    <row r="453" spans="1:20" ht="12.75">
      <c r="A453" s="42">
        <v>21</v>
      </c>
      <c r="B453" s="44" t="s">
        <v>73</v>
      </c>
      <c r="C453" s="45"/>
      <c r="D453" s="45"/>
      <c r="E453" s="45"/>
      <c r="F453" s="45"/>
      <c r="G453" s="45"/>
      <c r="H453" s="46"/>
      <c r="I453" s="42" t="s">
        <v>23</v>
      </c>
      <c r="J453" s="73">
        <v>1</v>
      </c>
      <c r="K453" s="74"/>
      <c r="L453" s="75"/>
      <c r="M453" s="73">
        <v>1</v>
      </c>
      <c r="N453" s="74"/>
      <c r="O453" s="75"/>
      <c r="P453" s="73">
        <v>1</v>
      </c>
      <c r="Q453" s="74"/>
      <c r="R453" s="75"/>
      <c r="S453" s="71">
        <v>0.5</v>
      </c>
      <c r="T453" s="79">
        <f>J453+M453+P453</f>
        <v>3</v>
      </c>
    </row>
    <row r="454" spans="1:20" ht="13.5" thickBot="1">
      <c r="A454" s="43"/>
      <c r="B454" s="47"/>
      <c r="C454" s="48"/>
      <c r="D454" s="48"/>
      <c r="E454" s="48"/>
      <c r="F454" s="48"/>
      <c r="G454" s="48"/>
      <c r="H454" s="49"/>
      <c r="I454" s="43"/>
      <c r="J454" s="76"/>
      <c r="K454" s="77"/>
      <c r="L454" s="78"/>
      <c r="M454" s="76"/>
      <c r="N454" s="77"/>
      <c r="O454" s="78"/>
      <c r="P454" s="76"/>
      <c r="Q454" s="77"/>
      <c r="R454" s="78"/>
      <c r="S454" s="72"/>
      <c r="T454" s="80"/>
    </row>
    <row r="455" spans="1:20" ht="12.75">
      <c r="A455" s="42">
        <v>22</v>
      </c>
      <c r="B455" s="44" t="s">
        <v>74</v>
      </c>
      <c r="C455" s="45"/>
      <c r="D455" s="45"/>
      <c r="E455" s="45"/>
      <c r="F455" s="45"/>
      <c r="G455" s="45"/>
      <c r="H455" s="46"/>
      <c r="I455" s="42" t="s">
        <v>23</v>
      </c>
      <c r="J455" s="65">
        <v>1</v>
      </c>
      <c r="K455" s="66"/>
      <c r="L455" s="67"/>
      <c r="M455" s="65">
        <v>1</v>
      </c>
      <c r="N455" s="66"/>
      <c r="O455" s="67"/>
      <c r="P455" s="65">
        <v>1</v>
      </c>
      <c r="Q455" s="66"/>
      <c r="R455" s="67"/>
      <c r="S455" s="71">
        <v>0.5</v>
      </c>
      <c r="T455" s="60">
        <f>SUM(J455+M455+P455)</f>
        <v>3</v>
      </c>
    </row>
    <row r="456" spans="1:20" ht="13.5" thickBot="1">
      <c r="A456" s="43"/>
      <c r="B456" s="47"/>
      <c r="C456" s="48"/>
      <c r="D456" s="48"/>
      <c r="E456" s="48"/>
      <c r="F456" s="48"/>
      <c r="G456" s="48"/>
      <c r="H456" s="49"/>
      <c r="I456" s="43"/>
      <c r="J456" s="68"/>
      <c r="K456" s="69"/>
      <c r="L456" s="70"/>
      <c r="M456" s="68"/>
      <c r="N456" s="69"/>
      <c r="O456" s="70"/>
      <c r="P456" s="68"/>
      <c r="Q456" s="69"/>
      <c r="R456" s="70"/>
      <c r="S456" s="72"/>
      <c r="T456" s="61"/>
    </row>
    <row r="457" spans="1:20" ht="12.75">
      <c r="A457" s="42">
        <v>23</v>
      </c>
      <c r="B457" s="44" t="s">
        <v>75</v>
      </c>
      <c r="C457" s="45"/>
      <c r="D457" s="45"/>
      <c r="E457" s="45"/>
      <c r="F457" s="45"/>
      <c r="G457" s="45"/>
      <c r="H457" s="46"/>
      <c r="I457" s="42" t="s">
        <v>23</v>
      </c>
      <c r="J457" s="65">
        <v>1</v>
      </c>
      <c r="K457" s="66"/>
      <c r="L457" s="67"/>
      <c r="M457" s="65">
        <v>1</v>
      </c>
      <c r="N457" s="66"/>
      <c r="O457" s="67"/>
      <c r="P457" s="65">
        <v>1</v>
      </c>
      <c r="Q457" s="66"/>
      <c r="R457" s="67"/>
      <c r="S457" s="71">
        <v>0.5</v>
      </c>
      <c r="T457" s="60">
        <f>SUM(J457+M457+P457)</f>
        <v>3</v>
      </c>
    </row>
    <row r="458" spans="1:20" ht="13.5" thickBot="1">
      <c r="A458" s="43"/>
      <c r="B458" s="47"/>
      <c r="C458" s="48"/>
      <c r="D458" s="48"/>
      <c r="E458" s="48"/>
      <c r="F458" s="48"/>
      <c r="G458" s="48"/>
      <c r="H458" s="49"/>
      <c r="I458" s="43"/>
      <c r="J458" s="68"/>
      <c r="K458" s="69"/>
      <c r="L458" s="70"/>
      <c r="M458" s="68"/>
      <c r="N458" s="69"/>
      <c r="O458" s="70"/>
      <c r="P458" s="68"/>
      <c r="Q458" s="69"/>
      <c r="R458" s="70"/>
      <c r="S458" s="72"/>
      <c r="T458" s="61"/>
    </row>
    <row r="459" spans="1:20" ht="12.75">
      <c r="A459" s="42">
        <v>24</v>
      </c>
      <c r="B459" s="44" t="s">
        <v>76</v>
      </c>
      <c r="C459" s="45"/>
      <c r="D459" s="45"/>
      <c r="E459" s="45"/>
      <c r="F459" s="45"/>
      <c r="G459" s="45"/>
      <c r="H459" s="46"/>
      <c r="I459" s="42" t="s">
        <v>23</v>
      </c>
      <c r="J459" s="34">
        <v>1</v>
      </c>
      <c r="K459" s="34">
        <v>1</v>
      </c>
      <c r="L459" s="34">
        <v>1</v>
      </c>
      <c r="M459" s="34">
        <v>1</v>
      </c>
      <c r="N459" s="34">
        <v>1</v>
      </c>
      <c r="O459" s="34">
        <v>1</v>
      </c>
      <c r="P459" s="34">
        <v>1</v>
      </c>
      <c r="Q459" s="34">
        <v>1</v>
      </c>
      <c r="R459" s="34">
        <v>1</v>
      </c>
      <c r="S459" s="54">
        <v>0.2</v>
      </c>
      <c r="T459" s="60">
        <v>9</v>
      </c>
    </row>
    <row r="460" spans="1:20" ht="13.5" thickBot="1">
      <c r="A460" s="43"/>
      <c r="B460" s="47"/>
      <c r="C460" s="48"/>
      <c r="D460" s="48"/>
      <c r="E460" s="48"/>
      <c r="F460" s="48"/>
      <c r="G460" s="48"/>
      <c r="H460" s="49"/>
      <c r="I460" s="43"/>
      <c r="J460" s="35"/>
      <c r="K460" s="35"/>
      <c r="L460" s="35"/>
      <c r="M460" s="35"/>
      <c r="N460" s="35"/>
      <c r="O460" s="35"/>
      <c r="P460" s="35"/>
      <c r="Q460" s="35"/>
      <c r="R460" s="35"/>
      <c r="S460" s="56"/>
      <c r="T460" s="61"/>
    </row>
    <row r="461" spans="1:20" ht="12.75">
      <c r="A461" s="42">
        <v>25</v>
      </c>
      <c r="B461" s="44" t="s">
        <v>77</v>
      </c>
      <c r="C461" s="45"/>
      <c r="D461" s="45"/>
      <c r="E461" s="45"/>
      <c r="F461" s="45"/>
      <c r="G461" s="45"/>
      <c r="H461" s="46"/>
      <c r="I461" s="42" t="s">
        <v>23</v>
      </c>
      <c r="J461" s="42">
        <v>1</v>
      </c>
      <c r="K461" s="42">
        <v>1</v>
      </c>
      <c r="L461" s="42">
        <v>1</v>
      </c>
      <c r="M461" s="42">
        <v>1</v>
      </c>
      <c r="N461" s="42">
        <v>1</v>
      </c>
      <c r="O461" s="42">
        <v>1</v>
      </c>
      <c r="P461" s="42">
        <v>1</v>
      </c>
      <c r="Q461" s="42">
        <v>1</v>
      </c>
      <c r="R461" s="51">
        <v>1</v>
      </c>
      <c r="S461" s="54">
        <v>3</v>
      </c>
      <c r="T461" s="57">
        <v>9</v>
      </c>
    </row>
    <row r="462" spans="1:20" ht="12.75">
      <c r="A462" s="50"/>
      <c r="B462" s="62"/>
      <c r="C462" s="63"/>
      <c r="D462" s="63"/>
      <c r="E462" s="63"/>
      <c r="F462" s="63"/>
      <c r="G462" s="63"/>
      <c r="H462" s="64"/>
      <c r="I462" s="50"/>
      <c r="J462" s="50"/>
      <c r="K462" s="50"/>
      <c r="L462" s="50"/>
      <c r="M462" s="50"/>
      <c r="N462" s="50"/>
      <c r="O462" s="50"/>
      <c r="P462" s="50"/>
      <c r="Q462" s="50"/>
      <c r="R462" s="52"/>
      <c r="S462" s="55"/>
      <c r="T462" s="58">
        <f>SUM(L462:R462)</f>
        <v>0</v>
      </c>
    </row>
    <row r="463" spans="1:20" ht="13.5" thickBot="1">
      <c r="A463" s="43"/>
      <c r="B463" s="47"/>
      <c r="C463" s="48"/>
      <c r="D463" s="48"/>
      <c r="E463" s="48"/>
      <c r="F463" s="48"/>
      <c r="G463" s="48"/>
      <c r="H463" s="49"/>
      <c r="I463" s="43"/>
      <c r="J463" s="43"/>
      <c r="K463" s="43"/>
      <c r="L463" s="43"/>
      <c r="M463" s="43"/>
      <c r="N463" s="43"/>
      <c r="O463" s="43"/>
      <c r="P463" s="43"/>
      <c r="Q463" s="43"/>
      <c r="R463" s="53"/>
      <c r="S463" s="56"/>
      <c r="T463" s="59">
        <f>SUM(L463:R463)</f>
        <v>0</v>
      </c>
    </row>
    <row r="464" spans="1:20" ht="12.75">
      <c r="A464" s="42">
        <v>26</v>
      </c>
      <c r="B464" s="44" t="s">
        <v>78</v>
      </c>
      <c r="C464" s="45"/>
      <c r="D464" s="45"/>
      <c r="E464" s="45"/>
      <c r="F464" s="45"/>
      <c r="G464" s="45"/>
      <c r="H464" s="46"/>
      <c r="I464" s="42" t="s">
        <v>23</v>
      </c>
      <c r="J464" s="122"/>
      <c r="K464" s="122"/>
      <c r="L464" s="122"/>
      <c r="M464" s="122"/>
      <c r="N464" s="122"/>
      <c r="O464" s="122"/>
      <c r="P464" s="122"/>
      <c r="Q464" s="122"/>
      <c r="R464" s="104"/>
      <c r="S464" s="32"/>
      <c r="T464" s="122">
        <f>SUM(L464:R465)</f>
        <v>0</v>
      </c>
    </row>
    <row r="465" spans="1:20" ht="13.5" thickBot="1">
      <c r="A465" s="43"/>
      <c r="B465" s="47"/>
      <c r="C465" s="48"/>
      <c r="D465" s="48"/>
      <c r="E465" s="48"/>
      <c r="F465" s="48"/>
      <c r="G465" s="48"/>
      <c r="H465" s="49"/>
      <c r="I465" s="43"/>
      <c r="J465" s="123"/>
      <c r="K465" s="123"/>
      <c r="L465" s="123"/>
      <c r="M465" s="123"/>
      <c r="N465" s="123"/>
      <c r="O465" s="123"/>
      <c r="P465" s="123"/>
      <c r="Q465" s="123"/>
      <c r="R465" s="107"/>
      <c r="S465" s="33"/>
      <c r="T465" s="123"/>
    </row>
    <row r="466" spans="1:20" ht="18" thickBot="1">
      <c r="A466" s="27"/>
      <c r="B466" s="28"/>
      <c r="C466" s="28"/>
      <c r="D466" s="28"/>
      <c r="E466" s="28"/>
      <c r="F466" s="28"/>
      <c r="G466" s="28"/>
      <c r="H466" s="28"/>
      <c r="I466" s="28"/>
      <c r="J466" s="124" t="s">
        <v>102</v>
      </c>
      <c r="K466" s="124"/>
      <c r="L466" s="124"/>
      <c r="M466" s="124"/>
      <c r="N466" s="124"/>
      <c r="O466" s="124"/>
      <c r="P466" s="124"/>
      <c r="Q466" s="28"/>
      <c r="R466" s="28"/>
      <c r="S466" s="29"/>
      <c r="T466" s="29"/>
    </row>
    <row r="467" spans="1:20" ht="18" thickBot="1">
      <c r="A467" s="8"/>
      <c r="B467" s="110"/>
      <c r="C467" s="110"/>
      <c r="D467" s="110"/>
      <c r="E467" s="110"/>
      <c r="F467" s="110"/>
      <c r="G467" s="110"/>
      <c r="H467" s="110"/>
      <c r="I467" s="57" t="s">
        <v>19</v>
      </c>
      <c r="J467" s="111" t="s">
        <v>82</v>
      </c>
      <c r="K467" s="112"/>
      <c r="L467" s="113"/>
      <c r="M467" s="112" t="s">
        <v>81</v>
      </c>
      <c r="N467" s="112"/>
      <c r="O467" s="112"/>
      <c r="P467" s="112"/>
      <c r="Q467" s="112"/>
      <c r="R467" s="113"/>
      <c r="S467" s="13"/>
      <c r="T467" s="13"/>
    </row>
    <row r="468" spans="1:20" ht="13.5" thickBot="1">
      <c r="A468" s="57" t="s">
        <v>0</v>
      </c>
      <c r="B468" s="114" t="s">
        <v>1</v>
      </c>
      <c r="C468" s="115"/>
      <c r="D468" s="115"/>
      <c r="E468" s="115"/>
      <c r="F468" s="115"/>
      <c r="G468" s="115"/>
      <c r="H468" s="115"/>
      <c r="I468" s="59"/>
      <c r="J468" s="5" t="s">
        <v>95</v>
      </c>
      <c r="K468" s="5" t="s">
        <v>96</v>
      </c>
      <c r="L468" s="5" t="s">
        <v>97</v>
      </c>
      <c r="M468" s="5" t="s">
        <v>95</v>
      </c>
      <c r="N468" s="5" t="s">
        <v>96</v>
      </c>
      <c r="O468" s="5" t="s">
        <v>97</v>
      </c>
      <c r="P468" s="5" t="s">
        <v>98</v>
      </c>
      <c r="Q468" s="5" t="s">
        <v>99</v>
      </c>
      <c r="R468" s="5" t="s">
        <v>100</v>
      </c>
      <c r="S468" s="5" t="s">
        <v>31</v>
      </c>
      <c r="T468" s="5" t="s">
        <v>33</v>
      </c>
    </row>
    <row r="469" spans="1:20" ht="13.5" thickBot="1">
      <c r="A469" s="59"/>
      <c r="B469" s="116"/>
      <c r="C469" s="117"/>
      <c r="D469" s="117"/>
      <c r="E469" s="117"/>
      <c r="F469" s="117"/>
      <c r="G469" s="117"/>
      <c r="H469" s="118"/>
      <c r="I469" s="2" t="s">
        <v>20</v>
      </c>
      <c r="J469" s="119"/>
      <c r="K469" s="120"/>
      <c r="L469" s="121"/>
      <c r="M469" s="7"/>
      <c r="N469" s="7"/>
      <c r="O469" s="7"/>
      <c r="P469" s="7"/>
      <c r="Q469" s="2"/>
      <c r="R469" s="11"/>
      <c r="S469" s="2" t="s">
        <v>32</v>
      </c>
      <c r="T469" s="5" t="s">
        <v>34</v>
      </c>
    </row>
    <row r="470" spans="1:20" ht="13.5" thickBot="1">
      <c r="A470" s="3">
        <v>1</v>
      </c>
      <c r="B470" s="36" t="s">
        <v>87</v>
      </c>
      <c r="C470" s="37"/>
      <c r="D470" s="37"/>
      <c r="E470" s="37"/>
      <c r="F470" s="37"/>
      <c r="G470" s="37"/>
      <c r="H470" s="38"/>
      <c r="I470" s="3" t="s">
        <v>21</v>
      </c>
      <c r="J470" s="84">
        <v>500</v>
      </c>
      <c r="K470" s="85"/>
      <c r="L470" s="86"/>
      <c r="M470" s="84">
        <v>900</v>
      </c>
      <c r="N470" s="85"/>
      <c r="O470" s="85"/>
      <c r="P470" s="85"/>
      <c r="Q470" s="85"/>
      <c r="R470" s="86"/>
      <c r="S470" s="16">
        <v>0.003</v>
      </c>
      <c r="T470" s="23">
        <f>J470+K470+L470+M470+N470+O470+P470+Q470+R470</f>
        <v>1400</v>
      </c>
    </row>
    <row r="471" spans="1:20" ht="13.5" thickBot="1">
      <c r="A471" s="3">
        <v>2</v>
      </c>
      <c r="B471" s="36" t="s">
        <v>46</v>
      </c>
      <c r="C471" s="37"/>
      <c r="D471" s="37"/>
      <c r="E471" s="37"/>
      <c r="F471" s="37"/>
      <c r="G471" s="37"/>
      <c r="H471" s="38"/>
      <c r="I471" s="3" t="s">
        <v>22</v>
      </c>
      <c r="J471" s="3">
        <v>2</v>
      </c>
      <c r="K471" s="3">
        <v>2</v>
      </c>
      <c r="L471" s="3">
        <v>2</v>
      </c>
      <c r="M471" s="3"/>
      <c r="N471" s="3"/>
      <c r="O471" s="3">
        <v>2</v>
      </c>
      <c r="P471" s="3">
        <v>1</v>
      </c>
      <c r="Q471" s="3"/>
      <c r="R471" s="18"/>
      <c r="S471" s="3">
        <v>1</v>
      </c>
      <c r="T471" s="5">
        <f>J471+K471+L471+M471+N471+O471+P471+Q471+R471</f>
        <v>9</v>
      </c>
    </row>
    <row r="472" spans="1:20" ht="13.5" thickBot="1">
      <c r="A472" s="3">
        <v>3</v>
      </c>
      <c r="B472" s="36" t="s">
        <v>103</v>
      </c>
      <c r="C472" s="37"/>
      <c r="D472" s="37"/>
      <c r="E472" s="37"/>
      <c r="F472" s="37"/>
      <c r="G472" s="37"/>
      <c r="H472" s="38"/>
      <c r="I472" s="3" t="s">
        <v>23</v>
      </c>
      <c r="J472" s="84">
        <v>2</v>
      </c>
      <c r="K472" s="85"/>
      <c r="L472" s="86"/>
      <c r="M472" s="84">
        <v>2</v>
      </c>
      <c r="N472" s="85"/>
      <c r="O472" s="86"/>
      <c r="P472" s="84">
        <v>2</v>
      </c>
      <c r="Q472" s="85"/>
      <c r="R472" s="86"/>
      <c r="S472" s="16">
        <v>0.7</v>
      </c>
      <c r="T472" s="5">
        <v>6</v>
      </c>
    </row>
    <row r="473" spans="1:20" ht="13.5" thickBot="1">
      <c r="A473" s="3">
        <v>4</v>
      </c>
      <c r="B473" s="36" t="s">
        <v>104</v>
      </c>
      <c r="C473" s="37"/>
      <c r="D473" s="37"/>
      <c r="E473" s="37"/>
      <c r="F473" s="37"/>
      <c r="G473" s="37"/>
      <c r="H473" s="38"/>
      <c r="I473" s="3" t="s">
        <v>92</v>
      </c>
      <c r="J473" s="84">
        <v>8</v>
      </c>
      <c r="K473" s="85"/>
      <c r="L473" s="86"/>
      <c r="M473" s="84">
        <v>4</v>
      </c>
      <c r="N473" s="85"/>
      <c r="O473" s="86"/>
      <c r="P473" s="84">
        <v>4</v>
      </c>
      <c r="Q473" s="85"/>
      <c r="R473" s="86"/>
      <c r="S473" s="16">
        <v>0.7</v>
      </c>
      <c r="T473" s="5">
        <f>SUM(J473:R473)</f>
        <v>16</v>
      </c>
    </row>
    <row r="474" spans="1:20" ht="12.75">
      <c r="A474" s="42">
        <v>5</v>
      </c>
      <c r="B474" s="87" t="s">
        <v>49</v>
      </c>
      <c r="C474" s="88"/>
      <c r="D474" s="88"/>
      <c r="E474" s="88"/>
      <c r="F474" s="88"/>
      <c r="G474" s="88"/>
      <c r="H474" s="89"/>
      <c r="I474" s="42" t="s">
        <v>21</v>
      </c>
      <c r="J474" s="104">
        <v>3136</v>
      </c>
      <c r="K474" s="105"/>
      <c r="L474" s="106"/>
      <c r="M474" s="104">
        <v>6346</v>
      </c>
      <c r="N474" s="105"/>
      <c r="O474" s="105"/>
      <c r="P474" s="105"/>
      <c r="Q474" s="105"/>
      <c r="R474" s="106"/>
      <c r="S474" s="54">
        <v>0.004</v>
      </c>
      <c r="T474" s="102">
        <f>J474+M474</f>
        <v>9482</v>
      </c>
    </row>
    <row r="475" spans="1:20" ht="13.5" thickBot="1">
      <c r="A475" s="43"/>
      <c r="B475" s="81" t="s">
        <v>9</v>
      </c>
      <c r="C475" s="82"/>
      <c r="D475" s="82"/>
      <c r="E475" s="82"/>
      <c r="F475" s="82"/>
      <c r="G475" s="82"/>
      <c r="H475" s="83"/>
      <c r="I475" s="43"/>
      <c r="J475" s="107"/>
      <c r="K475" s="108"/>
      <c r="L475" s="109"/>
      <c r="M475" s="107"/>
      <c r="N475" s="108"/>
      <c r="O475" s="108"/>
      <c r="P475" s="108"/>
      <c r="Q475" s="108"/>
      <c r="R475" s="109"/>
      <c r="S475" s="56"/>
      <c r="T475" s="103"/>
    </row>
    <row r="476" spans="1:20" ht="12.75" customHeight="1">
      <c r="A476" s="42">
        <v>6</v>
      </c>
      <c r="B476" s="87" t="s">
        <v>50</v>
      </c>
      <c r="C476" s="88"/>
      <c r="D476" s="88"/>
      <c r="E476" s="88"/>
      <c r="F476" s="88"/>
      <c r="G476" s="88"/>
      <c r="H476" s="89"/>
      <c r="I476" s="42" t="s">
        <v>21</v>
      </c>
      <c r="J476" s="104" t="s">
        <v>101</v>
      </c>
      <c r="K476" s="105"/>
      <c r="L476" s="106"/>
      <c r="M476" s="104">
        <v>3747</v>
      </c>
      <c r="N476" s="105"/>
      <c r="O476" s="105"/>
      <c r="P476" s="105"/>
      <c r="Q476" s="105"/>
      <c r="R476" s="106"/>
      <c r="S476" s="54">
        <v>0.004</v>
      </c>
      <c r="T476" s="102">
        <v>5234.9</v>
      </c>
    </row>
    <row r="477" spans="1:20" ht="13.5" thickBot="1">
      <c r="A477" s="43"/>
      <c r="B477" s="81" t="s">
        <v>4</v>
      </c>
      <c r="C477" s="82"/>
      <c r="D477" s="82"/>
      <c r="E477" s="82"/>
      <c r="F477" s="82"/>
      <c r="G477" s="82"/>
      <c r="H477" s="83"/>
      <c r="I477" s="43"/>
      <c r="J477" s="107"/>
      <c r="K477" s="108"/>
      <c r="L477" s="109"/>
      <c r="M477" s="107"/>
      <c r="N477" s="108"/>
      <c r="O477" s="108"/>
      <c r="P477" s="108"/>
      <c r="Q477" s="108"/>
      <c r="R477" s="109"/>
      <c r="S477" s="56"/>
      <c r="T477" s="103"/>
    </row>
    <row r="478" spans="1:20" ht="13.5" thickBot="1">
      <c r="A478" s="3">
        <v>7</v>
      </c>
      <c r="B478" s="36" t="s">
        <v>25</v>
      </c>
      <c r="C478" s="37"/>
      <c r="D478" s="37"/>
      <c r="E478" s="37"/>
      <c r="F478" s="37"/>
      <c r="G478" s="37"/>
      <c r="H478" s="38"/>
      <c r="I478" s="3" t="s">
        <v>26</v>
      </c>
      <c r="J478" s="3">
        <v>3</v>
      </c>
      <c r="K478" s="3">
        <v>3</v>
      </c>
      <c r="L478" s="3">
        <v>3</v>
      </c>
      <c r="M478" s="3">
        <v>1</v>
      </c>
      <c r="N478" s="3">
        <v>1</v>
      </c>
      <c r="O478" s="3">
        <v>1</v>
      </c>
      <c r="P478" s="3">
        <v>1</v>
      </c>
      <c r="Q478" s="3">
        <v>1</v>
      </c>
      <c r="R478" s="18">
        <v>1</v>
      </c>
      <c r="S478" s="16">
        <v>0.8</v>
      </c>
      <c r="T478" s="5">
        <v>15</v>
      </c>
    </row>
    <row r="479" spans="1:20" ht="13.5" thickBot="1">
      <c r="A479" s="3">
        <v>8</v>
      </c>
      <c r="B479" s="36" t="s">
        <v>42</v>
      </c>
      <c r="C479" s="37"/>
      <c r="D479" s="37"/>
      <c r="E479" s="37"/>
      <c r="F479" s="37"/>
      <c r="G479" s="37"/>
      <c r="H479" s="38"/>
      <c r="I479" s="3" t="s">
        <v>23</v>
      </c>
      <c r="J479" s="3">
        <v>42</v>
      </c>
      <c r="K479" s="3">
        <v>42</v>
      </c>
      <c r="L479" s="3">
        <v>32</v>
      </c>
      <c r="M479" s="3">
        <v>36</v>
      </c>
      <c r="N479" s="3">
        <v>52</v>
      </c>
      <c r="O479" s="3">
        <v>44</v>
      </c>
      <c r="P479" s="3">
        <v>62</v>
      </c>
      <c r="Q479" s="3">
        <v>62</v>
      </c>
      <c r="R479" s="18">
        <v>32</v>
      </c>
      <c r="S479" s="22">
        <v>0.2</v>
      </c>
      <c r="T479" s="23">
        <f>J479+K479+L479+M479+N479+O479+P479+Q479+R479</f>
        <v>404</v>
      </c>
    </row>
    <row r="480" spans="1:20" ht="13.5" thickBot="1">
      <c r="A480" s="3">
        <v>9</v>
      </c>
      <c r="B480" s="36" t="s">
        <v>11</v>
      </c>
      <c r="C480" s="37"/>
      <c r="D480" s="37"/>
      <c r="E480" s="37"/>
      <c r="F480" s="37"/>
      <c r="G480" s="37"/>
      <c r="H480" s="38"/>
      <c r="I480" s="3" t="s">
        <v>93</v>
      </c>
      <c r="J480" s="39">
        <v>1710</v>
      </c>
      <c r="K480" s="40"/>
      <c r="L480" s="41"/>
      <c r="M480" s="39">
        <v>3475</v>
      </c>
      <c r="N480" s="40"/>
      <c r="O480" s="40"/>
      <c r="P480" s="40"/>
      <c r="Q480" s="40"/>
      <c r="R480" s="41"/>
      <c r="S480" s="16">
        <v>0.5</v>
      </c>
      <c r="T480" s="25">
        <f>SUM(J480:R480)</f>
        <v>5185</v>
      </c>
    </row>
    <row r="481" spans="1:20" ht="13.5" thickBot="1">
      <c r="A481" s="3">
        <v>10</v>
      </c>
      <c r="B481" s="36" t="s">
        <v>12</v>
      </c>
      <c r="C481" s="37"/>
      <c r="D481" s="37"/>
      <c r="E481" s="37"/>
      <c r="F481" s="37"/>
      <c r="G481" s="37"/>
      <c r="H481" s="38"/>
      <c r="I481" s="3" t="s">
        <v>93</v>
      </c>
      <c r="J481" s="39">
        <v>0</v>
      </c>
      <c r="K481" s="40"/>
      <c r="L481" s="41"/>
      <c r="M481" s="39">
        <v>0</v>
      </c>
      <c r="N481" s="40"/>
      <c r="O481" s="40"/>
      <c r="P481" s="40"/>
      <c r="Q481" s="40"/>
      <c r="R481" s="41"/>
      <c r="S481" s="16">
        <v>0.5</v>
      </c>
      <c r="T481" s="25">
        <f>SUM(J481:R481)</f>
        <v>0</v>
      </c>
    </row>
    <row r="482" spans="1:20" ht="13.5" thickBot="1">
      <c r="A482" s="3">
        <v>11</v>
      </c>
      <c r="B482" s="36" t="s">
        <v>56</v>
      </c>
      <c r="C482" s="37"/>
      <c r="D482" s="37"/>
      <c r="E482" s="37"/>
      <c r="F482" s="37"/>
      <c r="G482" s="37"/>
      <c r="H482" s="38"/>
      <c r="I482" s="3" t="s">
        <v>23</v>
      </c>
      <c r="J482" s="3">
        <v>21</v>
      </c>
      <c r="K482" s="3">
        <v>18</v>
      </c>
      <c r="L482" s="3">
        <v>15</v>
      </c>
      <c r="M482" s="3">
        <v>20</v>
      </c>
      <c r="N482" s="3">
        <v>27</v>
      </c>
      <c r="O482" s="3">
        <v>32</v>
      </c>
      <c r="P482" s="3">
        <v>23</v>
      </c>
      <c r="Q482" s="3">
        <v>12</v>
      </c>
      <c r="R482" s="18">
        <v>19</v>
      </c>
      <c r="S482" s="20">
        <v>0.5</v>
      </c>
      <c r="T482" s="23">
        <f>J482+K482+L482+M482+N482+O482+P482+Q482+R482</f>
        <v>187</v>
      </c>
    </row>
    <row r="483" spans="1:20" ht="13.5" thickBot="1">
      <c r="A483" s="24">
        <v>12</v>
      </c>
      <c r="B483" s="36" t="s">
        <v>27</v>
      </c>
      <c r="C483" s="37"/>
      <c r="D483" s="37"/>
      <c r="E483" s="37"/>
      <c r="F483" s="37"/>
      <c r="G483" s="37"/>
      <c r="H483" s="38"/>
      <c r="I483" s="3" t="s">
        <v>22</v>
      </c>
      <c r="J483" s="84">
        <v>1</v>
      </c>
      <c r="K483" s="85"/>
      <c r="L483" s="86"/>
      <c r="M483" s="84">
        <v>1</v>
      </c>
      <c r="N483" s="85"/>
      <c r="O483" s="86"/>
      <c r="P483" s="84">
        <v>1</v>
      </c>
      <c r="Q483" s="85"/>
      <c r="R483" s="86"/>
      <c r="S483" s="3">
        <v>0.8</v>
      </c>
      <c r="T483" s="25">
        <v>3</v>
      </c>
    </row>
    <row r="484" spans="1:20" ht="13.5" thickBot="1">
      <c r="A484" s="3">
        <v>13</v>
      </c>
      <c r="B484" s="36" t="s">
        <v>30</v>
      </c>
      <c r="C484" s="37"/>
      <c r="D484" s="37"/>
      <c r="E484" s="37"/>
      <c r="F484" s="37"/>
      <c r="G484" s="37"/>
      <c r="H484" s="38"/>
      <c r="I484" s="3" t="s">
        <v>23</v>
      </c>
      <c r="J484" s="19">
        <v>7</v>
      </c>
      <c r="K484" s="3">
        <v>19</v>
      </c>
      <c r="L484" s="3">
        <v>24</v>
      </c>
      <c r="M484" s="3">
        <v>11</v>
      </c>
      <c r="N484" s="3">
        <v>20</v>
      </c>
      <c r="O484" s="3">
        <v>27</v>
      </c>
      <c r="P484" s="3">
        <v>4</v>
      </c>
      <c r="Q484" s="3">
        <v>17</v>
      </c>
      <c r="R484" s="18">
        <v>14</v>
      </c>
      <c r="S484" s="20">
        <v>0.5</v>
      </c>
      <c r="T484" s="23">
        <f>J484+K484+L484+M484+N484+O484+P484+Q484+R484</f>
        <v>143</v>
      </c>
    </row>
    <row r="485" spans="1:20" ht="13.5" thickBot="1">
      <c r="A485" s="3">
        <v>14</v>
      </c>
      <c r="B485" s="36" t="s">
        <v>29</v>
      </c>
      <c r="C485" s="37"/>
      <c r="D485" s="37"/>
      <c r="E485" s="37"/>
      <c r="F485" s="37"/>
      <c r="G485" s="37"/>
      <c r="H485" s="38"/>
      <c r="I485" s="3" t="s">
        <v>23</v>
      </c>
      <c r="J485" s="15">
        <f>-K485</f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5">
        <f>SUM(K485:S485)</f>
        <v>0</v>
      </c>
    </row>
    <row r="486" spans="1:20" ht="12.75">
      <c r="A486" s="42">
        <v>15</v>
      </c>
      <c r="B486" s="87" t="s">
        <v>52</v>
      </c>
      <c r="C486" s="88"/>
      <c r="D486" s="88"/>
      <c r="E486" s="88"/>
      <c r="F486" s="88"/>
      <c r="G486" s="88"/>
      <c r="H486" s="89"/>
      <c r="I486" s="42" t="s">
        <v>21</v>
      </c>
      <c r="J486" s="104">
        <v>6018.7</v>
      </c>
      <c r="K486" s="105"/>
      <c r="L486" s="105"/>
      <c r="M486" s="105"/>
      <c r="N486" s="105"/>
      <c r="O486" s="106"/>
      <c r="P486" s="104" t="s">
        <v>80</v>
      </c>
      <c r="Q486" s="105"/>
      <c r="R486" s="106"/>
      <c r="S486" s="54">
        <v>0.002</v>
      </c>
      <c r="T486" s="102">
        <v>9847.1</v>
      </c>
    </row>
    <row r="487" spans="1:20" ht="13.5" thickBot="1">
      <c r="A487" s="43"/>
      <c r="B487" s="81" t="s">
        <v>13</v>
      </c>
      <c r="C487" s="82"/>
      <c r="D487" s="82"/>
      <c r="E487" s="82"/>
      <c r="F487" s="82"/>
      <c r="G487" s="82"/>
      <c r="H487" s="83"/>
      <c r="I487" s="43"/>
      <c r="J487" s="107"/>
      <c r="K487" s="108"/>
      <c r="L487" s="108"/>
      <c r="M487" s="108"/>
      <c r="N487" s="108"/>
      <c r="O487" s="109"/>
      <c r="P487" s="107"/>
      <c r="Q487" s="108"/>
      <c r="R487" s="109"/>
      <c r="S487" s="56"/>
      <c r="T487" s="103"/>
    </row>
    <row r="488" spans="1:20" ht="12.75">
      <c r="A488" s="42">
        <v>16</v>
      </c>
      <c r="B488" s="87" t="s">
        <v>53</v>
      </c>
      <c r="C488" s="88"/>
      <c r="D488" s="88"/>
      <c r="E488" s="88"/>
      <c r="F488" s="88"/>
      <c r="G488" s="88"/>
      <c r="H488" s="89"/>
      <c r="I488" s="42" t="s">
        <v>40</v>
      </c>
      <c r="J488" s="34">
        <v>1</v>
      </c>
      <c r="K488" s="34">
        <v>1</v>
      </c>
      <c r="L488" s="34">
        <v>1</v>
      </c>
      <c r="M488" s="34">
        <v>1</v>
      </c>
      <c r="N488" s="34">
        <v>1</v>
      </c>
      <c r="O488" s="34">
        <v>1</v>
      </c>
      <c r="P488" s="34">
        <v>1</v>
      </c>
      <c r="Q488" s="34">
        <v>1</v>
      </c>
      <c r="R488" s="65">
        <v>1</v>
      </c>
      <c r="S488" s="54">
        <v>0.09</v>
      </c>
      <c r="T488" s="60">
        <v>9</v>
      </c>
    </row>
    <row r="489" spans="1:20" ht="13.5" thickBot="1">
      <c r="A489" s="43"/>
      <c r="B489" s="81" t="s">
        <v>14</v>
      </c>
      <c r="C489" s="82"/>
      <c r="D489" s="82"/>
      <c r="E489" s="82"/>
      <c r="F489" s="82"/>
      <c r="G489" s="82"/>
      <c r="H489" s="83"/>
      <c r="I489" s="43"/>
      <c r="J489" s="35"/>
      <c r="K489" s="35"/>
      <c r="L489" s="35"/>
      <c r="M489" s="35"/>
      <c r="N489" s="35"/>
      <c r="O489" s="35"/>
      <c r="P489" s="35"/>
      <c r="Q489" s="35"/>
      <c r="R489" s="68"/>
      <c r="S489" s="56"/>
      <c r="T489" s="61"/>
    </row>
    <row r="490" spans="1:20" ht="13.5" thickBot="1">
      <c r="A490" s="3">
        <v>17</v>
      </c>
      <c r="B490" s="36" t="s">
        <v>15</v>
      </c>
      <c r="C490" s="37"/>
      <c r="D490" s="37"/>
      <c r="E490" s="37"/>
      <c r="F490" s="37"/>
      <c r="G490" s="37"/>
      <c r="H490" s="38"/>
      <c r="I490" s="3" t="s">
        <v>23</v>
      </c>
      <c r="J490" s="3">
        <v>3</v>
      </c>
      <c r="K490" s="3">
        <v>6</v>
      </c>
      <c r="L490" s="3">
        <v>5</v>
      </c>
      <c r="M490" s="3">
        <v>6</v>
      </c>
      <c r="N490" s="3">
        <v>7</v>
      </c>
      <c r="O490" s="3">
        <v>8</v>
      </c>
      <c r="P490" s="3">
        <v>7</v>
      </c>
      <c r="Q490" s="3">
        <v>7</v>
      </c>
      <c r="R490" s="18">
        <v>8</v>
      </c>
      <c r="S490" s="16">
        <v>0.5</v>
      </c>
      <c r="T490" s="23">
        <f>J490+K490+L490+M490+N490+O490+P490+Q490+R490</f>
        <v>57</v>
      </c>
    </row>
    <row r="491" spans="1:20" ht="13.5" thickBot="1">
      <c r="A491" s="3">
        <v>18</v>
      </c>
      <c r="B491" s="36" t="s">
        <v>58</v>
      </c>
      <c r="C491" s="37"/>
      <c r="D491" s="37"/>
      <c r="E491" s="37"/>
      <c r="F491" s="37"/>
      <c r="G491" s="37"/>
      <c r="H491" s="38"/>
      <c r="I491" s="3" t="s">
        <v>23</v>
      </c>
      <c r="J491" s="84">
        <v>54</v>
      </c>
      <c r="K491" s="85"/>
      <c r="L491" s="86"/>
      <c r="M491" s="84">
        <v>59</v>
      </c>
      <c r="N491" s="85"/>
      <c r="O491" s="86"/>
      <c r="P491" s="84">
        <v>37</v>
      </c>
      <c r="Q491" s="85"/>
      <c r="R491" s="86"/>
      <c r="S491" s="16">
        <v>0.4</v>
      </c>
      <c r="T491" s="3">
        <f>SUM(J491:R491)</f>
        <v>150</v>
      </c>
    </row>
    <row r="492" spans="1:20" ht="13.5" thickBot="1">
      <c r="A492" s="3">
        <v>19</v>
      </c>
      <c r="B492" s="36" t="s">
        <v>54</v>
      </c>
      <c r="C492" s="37"/>
      <c r="D492" s="37"/>
      <c r="E492" s="37"/>
      <c r="F492" s="37"/>
      <c r="G492" s="37"/>
      <c r="H492" s="38"/>
      <c r="I492" s="3" t="s">
        <v>23</v>
      </c>
      <c r="J492" s="3">
        <v>1</v>
      </c>
      <c r="K492" s="3">
        <v>1</v>
      </c>
      <c r="L492" s="3">
        <v>1</v>
      </c>
      <c r="M492" s="3">
        <v>1</v>
      </c>
      <c r="N492" s="3">
        <v>1</v>
      </c>
      <c r="O492" s="3">
        <v>1</v>
      </c>
      <c r="P492" s="3">
        <v>1</v>
      </c>
      <c r="Q492" s="3">
        <v>1</v>
      </c>
      <c r="R492" s="18">
        <v>1</v>
      </c>
      <c r="S492" s="16">
        <v>2</v>
      </c>
      <c r="T492" s="5">
        <v>9</v>
      </c>
    </row>
    <row r="493" spans="1:20" ht="12.75">
      <c r="A493" s="42">
        <v>20</v>
      </c>
      <c r="B493" s="44" t="s">
        <v>91</v>
      </c>
      <c r="C493" s="45"/>
      <c r="D493" s="45"/>
      <c r="E493" s="45"/>
      <c r="F493" s="45"/>
      <c r="G493" s="45"/>
      <c r="H493" s="46"/>
      <c r="I493" s="51" t="s">
        <v>23</v>
      </c>
      <c r="J493" s="65">
        <v>18</v>
      </c>
      <c r="K493" s="66"/>
      <c r="L493" s="67"/>
      <c r="M493" s="65">
        <v>59</v>
      </c>
      <c r="N493" s="66"/>
      <c r="O493" s="66"/>
      <c r="P493" s="66"/>
      <c r="Q493" s="66"/>
      <c r="R493" s="67"/>
      <c r="S493" s="71">
        <v>0.5</v>
      </c>
      <c r="T493" s="60">
        <f>SUM(J493+M493+P493)</f>
        <v>77</v>
      </c>
    </row>
    <row r="494" spans="1:20" ht="13.5" thickBot="1">
      <c r="A494" s="43"/>
      <c r="B494" s="99" t="s">
        <v>18</v>
      </c>
      <c r="C494" s="100"/>
      <c r="D494" s="100"/>
      <c r="E494" s="100"/>
      <c r="F494" s="100"/>
      <c r="G494" s="100"/>
      <c r="H494" s="101"/>
      <c r="I494" s="53"/>
      <c r="J494" s="68"/>
      <c r="K494" s="69"/>
      <c r="L494" s="70"/>
      <c r="M494" s="68"/>
      <c r="N494" s="69"/>
      <c r="O494" s="69"/>
      <c r="P494" s="69"/>
      <c r="Q494" s="69"/>
      <c r="R494" s="70"/>
      <c r="S494" s="72"/>
      <c r="T494" s="61"/>
    </row>
    <row r="495" spans="1:20" ht="12.75">
      <c r="A495" s="42">
        <v>21</v>
      </c>
      <c r="B495" s="96" t="s">
        <v>59</v>
      </c>
      <c r="C495" s="97"/>
      <c r="D495" s="97"/>
      <c r="E495" s="97"/>
      <c r="F495" s="97"/>
      <c r="G495" s="97"/>
      <c r="H495" s="98"/>
      <c r="I495" s="51" t="s">
        <v>23</v>
      </c>
      <c r="J495" s="51">
        <v>1</v>
      </c>
      <c r="K495" s="90"/>
      <c r="L495" s="91"/>
      <c r="M495" s="51">
        <v>1</v>
      </c>
      <c r="N495" s="90"/>
      <c r="O495" s="91"/>
      <c r="P495" s="51">
        <v>1</v>
      </c>
      <c r="Q495" s="90"/>
      <c r="R495" s="91"/>
      <c r="S495" s="54">
        <v>3</v>
      </c>
      <c r="T495" s="57">
        <v>3</v>
      </c>
    </row>
    <row r="496" spans="1:20" ht="12.75">
      <c r="A496" s="50"/>
      <c r="B496" s="96" t="s">
        <v>60</v>
      </c>
      <c r="C496" s="97"/>
      <c r="D496" s="97"/>
      <c r="E496" s="97"/>
      <c r="F496" s="97"/>
      <c r="G496" s="97"/>
      <c r="H496" s="98"/>
      <c r="I496" s="52"/>
      <c r="J496" s="52"/>
      <c r="K496" s="92"/>
      <c r="L496" s="93"/>
      <c r="M496" s="52"/>
      <c r="N496" s="92"/>
      <c r="O496" s="93"/>
      <c r="P496" s="52"/>
      <c r="Q496" s="92"/>
      <c r="R496" s="93"/>
      <c r="S496" s="55"/>
      <c r="T496" s="58">
        <f>SUM(L496:R496)</f>
        <v>0</v>
      </c>
    </row>
    <row r="497" spans="1:20" ht="12.75">
      <c r="A497" s="50"/>
      <c r="B497" s="96" t="s">
        <v>61</v>
      </c>
      <c r="C497" s="97"/>
      <c r="D497" s="97"/>
      <c r="E497" s="97"/>
      <c r="F497" s="97"/>
      <c r="G497" s="97"/>
      <c r="H497" s="98"/>
      <c r="I497" s="52"/>
      <c r="J497" s="52"/>
      <c r="K497" s="92"/>
      <c r="L497" s="93"/>
      <c r="M497" s="52"/>
      <c r="N497" s="92"/>
      <c r="O497" s="93"/>
      <c r="P497" s="52"/>
      <c r="Q497" s="92"/>
      <c r="R497" s="93"/>
      <c r="S497" s="55"/>
      <c r="T497" s="58">
        <f>SUM(L497:R497)</f>
        <v>0</v>
      </c>
    </row>
    <row r="498" spans="1:20" ht="13.5" thickBot="1">
      <c r="A498" s="43"/>
      <c r="B498" s="81" t="s">
        <v>62</v>
      </c>
      <c r="C498" s="82"/>
      <c r="D498" s="82"/>
      <c r="E498" s="82"/>
      <c r="F498" s="82"/>
      <c r="G498" s="82"/>
      <c r="H498" s="83"/>
      <c r="I498" s="53"/>
      <c r="J498" s="53"/>
      <c r="K498" s="94"/>
      <c r="L498" s="95"/>
      <c r="M498" s="53"/>
      <c r="N498" s="94"/>
      <c r="O498" s="95"/>
      <c r="P498" s="53"/>
      <c r="Q498" s="94"/>
      <c r="R498" s="95"/>
      <c r="S498" s="56"/>
      <c r="T498" s="59">
        <f>SUM(L498:R498)</f>
        <v>0</v>
      </c>
    </row>
    <row r="499" spans="1:20" ht="12.75">
      <c r="A499" s="42">
        <v>22</v>
      </c>
      <c r="B499" s="87" t="s">
        <v>63</v>
      </c>
      <c r="C499" s="88"/>
      <c r="D499" s="88"/>
      <c r="E499" s="88"/>
      <c r="F499" s="88"/>
      <c r="G499" s="88"/>
      <c r="H499" s="89"/>
      <c r="I499" s="42" t="s">
        <v>23</v>
      </c>
      <c r="J499" s="42">
        <v>1</v>
      </c>
      <c r="K499" s="42">
        <v>1</v>
      </c>
      <c r="L499" s="42">
        <v>1</v>
      </c>
      <c r="M499" s="51">
        <v>1</v>
      </c>
      <c r="N499" s="90"/>
      <c r="O499" s="91"/>
      <c r="P499" s="51">
        <v>1</v>
      </c>
      <c r="Q499" s="90"/>
      <c r="R499" s="91"/>
      <c r="S499" s="54">
        <v>0.5</v>
      </c>
      <c r="T499" s="57">
        <v>7</v>
      </c>
    </row>
    <row r="500" spans="1:20" ht="12.75">
      <c r="A500" s="50"/>
      <c r="B500" s="96" t="s">
        <v>64</v>
      </c>
      <c r="C500" s="97"/>
      <c r="D500" s="97"/>
      <c r="E500" s="97"/>
      <c r="F500" s="97"/>
      <c r="G500" s="97"/>
      <c r="H500" s="98"/>
      <c r="I500" s="50"/>
      <c r="J500" s="50"/>
      <c r="K500" s="50"/>
      <c r="L500" s="50"/>
      <c r="M500" s="52"/>
      <c r="N500" s="92"/>
      <c r="O500" s="93"/>
      <c r="P500" s="52"/>
      <c r="Q500" s="92"/>
      <c r="R500" s="93"/>
      <c r="S500" s="55"/>
      <c r="T500" s="58">
        <f>SUM(L500:R500)</f>
        <v>0</v>
      </c>
    </row>
    <row r="501" spans="1:20" ht="13.5" thickBot="1">
      <c r="A501" s="43"/>
      <c r="B501" s="81" t="s">
        <v>65</v>
      </c>
      <c r="C501" s="82"/>
      <c r="D501" s="82"/>
      <c r="E501" s="82"/>
      <c r="F501" s="82"/>
      <c r="G501" s="82"/>
      <c r="H501" s="83"/>
      <c r="I501" s="43"/>
      <c r="J501" s="43"/>
      <c r="K501" s="43"/>
      <c r="L501" s="43"/>
      <c r="M501" s="53"/>
      <c r="N501" s="94"/>
      <c r="O501" s="95"/>
      <c r="P501" s="53"/>
      <c r="Q501" s="94"/>
      <c r="R501" s="95"/>
      <c r="S501" s="56"/>
      <c r="T501" s="59">
        <f>SUM(L501:R501)</f>
        <v>0</v>
      </c>
    </row>
    <row r="502" spans="1:20" ht="13.5" thickBot="1">
      <c r="A502" s="3">
        <v>23</v>
      </c>
      <c r="B502" s="37" t="s">
        <v>66</v>
      </c>
      <c r="C502" s="37"/>
      <c r="D502" s="37"/>
      <c r="E502" s="37"/>
      <c r="F502" s="37"/>
      <c r="G502" s="37"/>
      <c r="H502" s="37"/>
      <c r="I502" s="3" t="s">
        <v>23</v>
      </c>
      <c r="J502" s="3">
        <v>1</v>
      </c>
      <c r="K502" s="3">
        <v>1</v>
      </c>
      <c r="L502" s="3">
        <v>1</v>
      </c>
      <c r="M502" s="84">
        <v>1</v>
      </c>
      <c r="N502" s="85"/>
      <c r="O502" s="86"/>
      <c r="P502" s="84">
        <v>1</v>
      </c>
      <c r="Q502" s="85"/>
      <c r="R502" s="86"/>
      <c r="S502" s="16">
        <v>0.5</v>
      </c>
      <c r="T502" s="5">
        <v>5</v>
      </c>
    </row>
    <row r="503" spans="1:20" ht="12.75">
      <c r="A503" s="42">
        <v>24</v>
      </c>
      <c r="B503" s="87" t="s">
        <v>67</v>
      </c>
      <c r="C503" s="88"/>
      <c r="D503" s="88"/>
      <c r="E503" s="88"/>
      <c r="F503" s="88"/>
      <c r="G503" s="88"/>
      <c r="H503" s="89"/>
      <c r="I503" s="42" t="s">
        <v>23</v>
      </c>
      <c r="J503" s="34">
        <v>11</v>
      </c>
      <c r="K503" s="34">
        <v>1</v>
      </c>
      <c r="L503" s="34">
        <v>9</v>
      </c>
      <c r="M503" s="34">
        <v>14</v>
      </c>
      <c r="N503" s="34">
        <v>6</v>
      </c>
      <c r="O503" s="34">
        <v>6</v>
      </c>
      <c r="P503" s="34">
        <v>5</v>
      </c>
      <c r="Q503" s="34">
        <v>10</v>
      </c>
      <c r="R503" s="34">
        <v>6</v>
      </c>
      <c r="S503" s="54">
        <v>0.5</v>
      </c>
      <c r="T503" s="60">
        <f>SUM(J503:R504)</f>
        <v>68</v>
      </c>
    </row>
    <row r="504" spans="1:20" ht="13.5" thickBot="1">
      <c r="A504" s="43"/>
      <c r="B504" s="81" t="s">
        <v>68</v>
      </c>
      <c r="C504" s="82"/>
      <c r="D504" s="82"/>
      <c r="E504" s="82"/>
      <c r="F504" s="82"/>
      <c r="G504" s="82"/>
      <c r="H504" s="83"/>
      <c r="I504" s="43"/>
      <c r="J504" s="35"/>
      <c r="K504" s="35"/>
      <c r="L504" s="35"/>
      <c r="M504" s="35"/>
      <c r="N504" s="35"/>
      <c r="O504" s="35"/>
      <c r="P504" s="35"/>
      <c r="Q504" s="35"/>
      <c r="R504" s="35"/>
      <c r="S504" s="56"/>
      <c r="T504" s="61"/>
    </row>
    <row r="505" spans="1:20" ht="12.75">
      <c r="A505" s="42">
        <v>25</v>
      </c>
      <c r="B505" s="44" t="s">
        <v>69</v>
      </c>
      <c r="C505" s="45"/>
      <c r="D505" s="45"/>
      <c r="E505" s="45"/>
      <c r="F505" s="45"/>
      <c r="G505" s="45"/>
      <c r="H505" s="46"/>
      <c r="I505" s="51" t="s">
        <v>23</v>
      </c>
      <c r="J505" s="34">
        <v>1</v>
      </c>
      <c r="K505" s="34">
        <v>1</v>
      </c>
      <c r="L505" s="34">
        <v>1</v>
      </c>
      <c r="M505" s="34">
        <v>1</v>
      </c>
      <c r="N505" s="34">
        <v>1</v>
      </c>
      <c r="O505" s="34">
        <v>1</v>
      </c>
      <c r="P505" s="34">
        <v>1</v>
      </c>
      <c r="Q505" s="34">
        <v>1</v>
      </c>
      <c r="R505" s="34">
        <v>1</v>
      </c>
      <c r="S505" s="54">
        <v>1</v>
      </c>
      <c r="T505" s="60">
        <v>9</v>
      </c>
    </row>
    <row r="506" spans="1:20" ht="13.5" thickBot="1">
      <c r="A506" s="43"/>
      <c r="B506" s="47"/>
      <c r="C506" s="48"/>
      <c r="D506" s="48"/>
      <c r="E506" s="48"/>
      <c r="F506" s="48"/>
      <c r="G506" s="48"/>
      <c r="H506" s="49"/>
      <c r="I506" s="53"/>
      <c r="J506" s="35"/>
      <c r="K506" s="35"/>
      <c r="L506" s="35"/>
      <c r="M506" s="35"/>
      <c r="N506" s="35"/>
      <c r="O506" s="35"/>
      <c r="P506" s="35"/>
      <c r="Q506" s="35"/>
      <c r="R506" s="35"/>
      <c r="S506" s="56"/>
      <c r="T506" s="61"/>
    </row>
    <row r="507" spans="1:20" ht="12.75">
      <c r="A507" s="42">
        <v>26</v>
      </c>
      <c r="B507" s="44" t="s">
        <v>70</v>
      </c>
      <c r="C507" s="45"/>
      <c r="D507" s="45"/>
      <c r="E507" s="45"/>
      <c r="F507" s="45"/>
      <c r="G507" s="45"/>
      <c r="H507" s="46"/>
      <c r="I507" s="42" t="s">
        <v>23</v>
      </c>
      <c r="J507" s="65">
        <v>1</v>
      </c>
      <c r="K507" s="66"/>
      <c r="L507" s="67"/>
      <c r="M507" s="65">
        <v>1</v>
      </c>
      <c r="N507" s="66"/>
      <c r="O507" s="67"/>
      <c r="P507" s="65">
        <v>1</v>
      </c>
      <c r="Q507" s="66"/>
      <c r="R507" s="67"/>
      <c r="S507" s="54">
        <v>1</v>
      </c>
      <c r="T507" s="60">
        <f>SUM(J507+M507+P507)</f>
        <v>3</v>
      </c>
    </row>
    <row r="508" spans="1:20" ht="13.5" thickBot="1">
      <c r="A508" s="43"/>
      <c r="B508" s="47"/>
      <c r="C508" s="48"/>
      <c r="D508" s="48"/>
      <c r="E508" s="48"/>
      <c r="F508" s="48"/>
      <c r="G508" s="48"/>
      <c r="H508" s="49"/>
      <c r="I508" s="43"/>
      <c r="J508" s="68"/>
      <c r="K508" s="69"/>
      <c r="L508" s="70"/>
      <c r="M508" s="68"/>
      <c r="N508" s="69"/>
      <c r="O508" s="70"/>
      <c r="P508" s="68"/>
      <c r="Q508" s="69"/>
      <c r="R508" s="70"/>
      <c r="S508" s="56"/>
      <c r="T508" s="61"/>
    </row>
    <row r="509" spans="1:20" ht="12.75">
      <c r="A509" s="42">
        <v>27</v>
      </c>
      <c r="B509" s="44" t="s">
        <v>71</v>
      </c>
      <c r="C509" s="45"/>
      <c r="D509" s="45"/>
      <c r="E509" s="45"/>
      <c r="F509" s="45"/>
      <c r="G509" s="45"/>
      <c r="H509" s="46"/>
      <c r="I509" s="42" t="s">
        <v>23</v>
      </c>
      <c r="J509" s="73">
        <v>1</v>
      </c>
      <c r="K509" s="74"/>
      <c r="L509" s="75"/>
      <c r="M509" s="73">
        <v>1</v>
      </c>
      <c r="N509" s="74"/>
      <c r="O509" s="75"/>
      <c r="P509" s="73">
        <v>1</v>
      </c>
      <c r="Q509" s="74"/>
      <c r="R509" s="75"/>
      <c r="S509" s="71">
        <v>3</v>
      </c>
      <c r="T509" s="79">
        <f>J509+M509+P509</f>
        <v>3</v>
      </c>
    </row>
    <row r="510" spans="1:20" ht="13.5" thickBot="1">
      <c r="A510" s="43"/>
      <c r="B510" s="47"/>
      <c r="C510" s="48"/>
      <c r="D510" s="48"/>
      <c r="E510" s="48"/>
      <c r="F510" s="48"/>
      <c r="G510" s="48"/>
      <c r="H510" s="49"/>
      <c r="I510" s="43"/>
      <c r="J510" s="76"/>
      <c r="K510" s="77"/>
      <c r="L510" s="78"/>
      <c r="M510" s="76"/>
      <c r="N510" s="77"/>
      <c r="O510" s="78"/>
      <c r="P510" s="76"/>
      <c r="Q510" s="77"/>
      <c r="R510" s="78"/>
      <c r="S510" s="72"/>
      <c r="T510" s="80"/>
    </row>
    <row r="511" spans="1:20" ht="13.5" thickBot="1">
      <c r="A511" s="3">
        <v>28</v>
      </c>
      <c r="B511" s="36" t="s">
        <v>72</v>
      </c>
      <c r="C511" s="37"/>
      <c r="D511" s="37"/>
      <c r="E511" s="37"/>
      <c r="F511" s="37"/>
      <c r="G511" s="37"/>
      <c r="H511" s="38"/>
      <c r="I511" s="3" t="s">
        <v>23</v>
      </c>
      <c r="J511" s="3">
        <v>2</v>
      </c>
      <c r="K511" s="3">
        <v>2</v>
      </c>
      <c r="L511" s="3">
        <v>2</v>
      </c>
      <c r="M511" s="3">
        <v>2</v>
      </c>
      <c r="N511" s="3">
        <v>2</v>
      </c>
      <c r="O511" s="3">
        <v>2</v>
      </c>
      <c r="P511" s="3">
        <v>2</v>
      </c>
      <c r="Q511" s="3">
        <v>2</v>
      </c>
      <c r="R511" s="18">
        <v>2</v>
      </c>
      <c r="S511" s="16">
        <v>0.5</v>
      </c>
      <c r="T511" s="5">
        <v>18</v>
      </c>
    </row>
    <row r="512" spans="1:20" ht="12.75">
      <c r="A512" s="42">
        <v>29</v>
      </c>
      <c r="B512" s="44" t="s">
        <v>73</v>
      </c>
      <c r="C512" s="45"/>
      <c r="D512" s="45"/>
      <c r="E512" s="45"/>
      <c r="F512" s="45"/>
      <c r="G512" s="45"/>
      <c r="H512" s="46"/>
      <c r="I512" s="42" t="s">
        <v>23</v>
      </c>
      <c r="J512" s="73">
        <v>1</v>
      </c>
      <c r="K512" s="74"/>
      <c r="L512" s="75"/>
      <c r="M512" s="73">
        <v>1</v>
      </c>
      <c r="N512" s="74"/>
      <c r="O512" s="75"/>
      <c r="P512" s="73">
        <v>1</v>
      </c>
      <c r="Q512" s="74"/>
      <c r="R512" s="75"/>
      <c r="S512" s="71">
        <v>0.5</v>
      </c>
      <c r="T512" s="79">
        <f>J512+M512+P512</f>
        <v>3</v>
      </c>
    </row>
    <row r="513" spans="1:20" ht="13.5" thickBot="1">
      <c r="A513" s="43"/>
      <c r="B513" s="47"/>
      <c r="C513" s="48"/>
      <c r="D513" s="48"/>
      <c r="E513" s="48"/>
      <c r="F513" s="48"/>
      <c r="G513" s="48"/>
      <c r="H513" s="49"/>
      <c r="I513" s="43"/>
      <c r="J513" s="76"/>
      <c r="K513" s="77"/>
      <c r="L513" s="78"/>
      <c r="M513" s="76"/>
      <c r="N513" s="77"/>
      <c r="O513" s="78"/>
      <c r="P513" s="76"/>
      <c r="Q513" s="77"/>
      <c r="R513" s="78"/>
      <c r="S513" s="72"/>
      <c r="T513" s="80"/>
    </row>
    <row r="514" spans="1:20" ht="12.75">
      <c r="A514" s="42">
        <v>30</v>
      </c>
      <c r="B514" s="44" t="s">
        <v>74</v>
      </c>
      <c r="C514" s="45"/>
      <c r="D514" s="45"/>
      <c r="E514" s="45"/>
      <c r="F514" s="45"/>
      <c r="G514" s="45"/>
      <c r="H514" s="46"/>
      <c r="I514" s="42" t="s">
        <v>23</v>
      </c>
      <c r="J514" s="65">
        <v>1</v>
      </c>
      <c r="K514" s="66"/>
      <c r="L514" s="67"/>
      <c r="M514" s="65">
        <v>1</v>
      </c>
      <c r="N514" s="66"/>
      <c r="O514" s="67"/>
      <c r="P514" s="65">
        <v>1</v>
      </c>
      <c r="Q514" s="66"/>
      <c r="R514" s="67"/>
      <c r="S514" s="71">
        <v>0.5</v>
      </c>
      <c r="T514" s="60">
        <f>SUM(J514+M514+P514)</f>
        <v>3</v>
      </c>
    </row>
    <row r="515" spans="1:20" ht="13.5" thickBot="1">
      <c r="A515" s="43"/>
      <c r="B515" s="47"/>
      <c r="C515" s="48"/>
      <c r="D515" s="48"/>
      <c r="E515" s="48"/>
      <c r="F515" s="48"/>
      <c r="G515" s="48"/>
      <c r="H515" s="49"/>
      <c r="I515" s="43"/>
      <c r="J515" s="68"/>
      <c r="K515" s="69"/>
      <c r="L515" s="70"/>
      <c r="M515" s="68"/>
      <c r="N515" s="69"/>
      <c r="O515" s="70"/>
      <c r="P515" s="68"/>
      <c r="Q515" s="69"/>
      <c r="R515" s="70"/>
      <c r="S515" s="72"/>
      <c r="T515" s="61"/>
    </row>
    <row r="516" spans="1:20" ht="12.75">
      <c r="A516" s="42">
        <v>31</v>
      </c>
      <c r="B516" s="44" t="s">
        <v>75</v>
      </c>
      <c r="C516" s="45"/>
      <c r="D516" s="45"/>
      <c r="E516" s="45"/>
      <c r="F516" s="45"/>
      <c r="G516" s="45"/>
      <c r="H516" s="46"/>
      <c r="I516" s="42" t="s">
        <v>23</v>
      </c>
      <c r="J516" s="65">
        <v>1</v>
      </c>
      <c r="K516" s="66"/>
      <c r="L516" s="67"/>
      <c r="M516" s="65">
        <v>1</v>
      </c>
      <c r="N516" s="66"/>
      <c r="O516" s="67"/>
      <c r="P516" s="65">
        <v>1</v>
      </c>
      <c r="Q516" s="66"/>
      <c r="R516" s="67"/>
      <c r="S516" s="71">
        <v>0.5</v>
      </c>
      <c r="T516" s="60">
        <f>SUM(J516+M516+P516)</f>
        <v>3</v>
      </c>
    </row>
    <row r="517" spans="1:20" ht="13.5" thickBot="1">
      <c r="A517" s="43"/>
      <c r="B517" s="47"/>
      <c r="C517" s="48"/>
      <c r="D517" s="48"/>
      <c r="E517" s="48"/>
      <c r="F517" s="48"/>
      <c r="G517" s="48"/>
      <c r="H517" s="49"/>
      <c r="I517" s="43"/>
      <c r="J517" s="68"/>
      <c r="K517" s="69"/>
      <c r="L517" s="70"/>
      <c r="M517" s="68"/>
      <c r="N517" s="69"/>
      <c r="O517" s="70"/>
      <c r="P517" s="68"/>
      <c r="Q517" s="69"/>
      <c r="R517" s="70"/>
      <c r="S517" s="72"/>
      <c r="T517" s="61"/>
    </row>
    <row r="518" spans="1:20" ht="12.75">
      <c r="A518" s="42">
        <v>32</v>
      </c>
      <c r="B518" s="44" t="s">
        <v>76</v>
      </c>
      <c r="C518" s="45"/>
      <c r="D518" s="45"/>
      <c r="E518" s="45"/>
      <c r="F518" s="45"/>
      <c r="G518" s="45"/>
      <c r="H518" s="46"/>
      <c r="I518" s="42" t="s">
        <v>23</v>
      </c>
      <c r="J518" s="34">
        <v>1</v>
      </c>
      <c r="K518" s="34">
        <v>1</v>
      </c>
      <c r="L518" s="34">
        <v>1</v>
      </c>
      <c r="M518" s="34">
        <v>1</v>
      </c>
      <c r="N518" s="34">
        <v>1</v>
      </c>
      <c r="O518" s="34">
        <v>1</v>
      </c>
      <c r="P518" s="34">
        <v>1</v>
      </c>
      <c r="Q518" s="34">
        <v>1</v>
      </c>
      <c r="R518" s="34">
        <v>1</v>
      </c>
      <c r="S518" s="54">
        <v>0.2</v>
      </c>
      <c r="T518" s="60">
        <v>9</v>
      </c>
    </row>
    <row r="519" spans="1:20" ht="13.5" thickBot="1">
      <c r="A519" s="43"/>
      <c r="B519" s="47"/>
      <c r="C519" s="48"/>
      <c r="D519" s="48"/>
      <c r="E519" s="48"/>
      <c r="F519" s="48"/>
      <c r="G519" s="48"/>
      <c r="H519" s="49"/>
      <c r="I519" s="43"/>
      <c r="J519" s="35"/>
      <c r="K519" s="35"/>
      <c r="L519" s="35"/>
      <c r="M519" s="35"/>
      <c r="N519" s="35"/>
      <c r="O519" s="35"/>
      <c r="P519" s="35"/>
      <c r="Q519" s="35"/>
      <c r="R519" s="35"/>
      <c r="S519" s="56"/>
      <c r="T519" s="61"/>
    </row>
    <row r="520" spans="1:20" ht="13.5" customHeight="1">
      <c r="A520" s="42">
        <v>33</v>
      </c>
      <c r="B520" s="44" t="s">
        <v>77</v>
      </c>
      <c r="C520" s="45"/>
      <c r="D520" s="45"/>
      <c r="E520" s="45"/>
      <c r="F520" s="45"/>
      <c r="G520" s="45"/>
      <c r="H520" s="46"/>
      <c r="I520" s="42" t="s">
        <v>23</v>
      </c>
      <c r="J520" s="42">
        <v>1</v>
      </c>
      <c r="K520" s="42">
        <v>1</v>
      </c>
      <c r="L520" s="42">
        <v>1</v>
      </c>
      <c r="M520" s="42">
        <v>1</v>
      </c>
      <c r="N520" s="42">
        <v>1</v>
      </c>
      <c r="O520" s="42">
        <v>1</v>
      </c>
      <c r="P520" s="42">
        <v>1</v>
      </c>
      <c r="Q520" s="42">
        <v>1</v>
      </c>
      <c r="R520" s="51">
        <v>1</v>
      </c>
      <c r="S520" s="54">
        <v>3</v>
      </c>
      <c r="T520" s="57">
        <v>9</v>
      </c>
    </row>
    <row r="521" spans="1:20" ht="28.5" customHeight="1" thickBot="1">
      <c r="A521" s="50"/>
      <c r="B521" s="62"/>
      <c r="C521" s="63"/>
      <c r="D521" s="63"/>
      <c r="E521" s="63"/>
      <c r="F521" s="63"/>
      <c r="G521" s="63"/>
      <c r="H521" s="64"/>
      <c r="I521" s="50"/>
      <c r="J521" s="50"/>
      <c r="K521" s="50"/>
      <c r="L521" s="50"/>
      <c r="M521" s="50"/>
      <c r="N521" s="50"/>
      <c r="O521" s="50"/>
      <c r="P521" s="50"/>
      <c r="Q521" s="50"/>
      <c r="R521" s="52"/>
      <c r="S521" s="55"/>
      <c r="T521" s="58">
        <f>SUM(L521:R521)</f>
        <v>0</v>
      </c>
    </row>
    <row r="522" spans="1:20" ht="13.5" hidden="1" thickBot="1">
      <c r="A522" s="43"/>
      <c r="B522" s="47"/>
      <c r="C522" s="48"/>
      <c r="D522" s="48"/>
      <c r="E522" s="48"/>
      <c r="F522" s="48"/>
      <c r="G522" s="48"/>
      <c r="H522" s="49"/>
      <c r="I522" s="43"/>
      <c r="J522" s="43"/>
      <c r="K522" s="43"/>
      <c r="L522" s="43"/>
      <c r="M522" s="43"/>
      <c r="N522" s="43"/>
      <c r="O522" s="43"/>
      <c r="P522" s="43"/>
      <c r="Q522" s="43"/>
      <c r="R522" s="53"/>
      <c r="S522" s="56"/>
      <c r="T522" s="59">
        <f>SUM(L522:R522)</f>
        <v>0</v>
      </c>
    </row>
    <row r="523" spans="1:20" ht="12.75">
      <c r="A523" s="42">
        <v>34</v>
      </c>
      <c r="B523" s="44" t="s">
        <v>78</v>
      </c>
      <c r="C523" s="45"/>
      <c r="D523" s="45"/>
      <c r="E523" s="45"/>
      <c r="F523" s="45"/>
      <c r="G523" s="45"/>
      <c r="H523" s="46"/>
      <c r="I523" s="42" t="s">
        <v>23</v>
      </c>
      <c r="J523" s="122"/>
      <c r="K523" s="122"/>
      <c r="L523" s="122"/>
      <c r="M523" s="122"/>
      <c r="N523" s="122"/>
      <c r="O523" s="122"/>
      <c r="P523" s="122"/>
      <c r="Q523" s="122"/>
      <c r="R523" s="104"/>
      <c r="S523" s="32"/>
      <c r="T523" s="122">
        <f>SUM(L523:R524)</f>
        <v>0</v>
      </c>
    </row>
    <row r="524" spans="1:20" ht="13.5" thickBot="1">
      <c r="A524" s="43"/>
      <c r="B524" s="47"/>
      <c r="C524" s="48"/>
      <c r="D524" s="48"/>
      <c r="E524" s="48"/>
      <c r="F524" s="48"/>
      <c r="G524" s="48"/>
      <c r="H524" s="49"/>
      <c r="I524" s="43"/>
      <c r="J524" s="123"/>
      <c r="K524" s="123"/>
      <c r="L524" s="123"/>
      <c r="M524" s="123"/>
      <c r="N524" s="123"/>
      <c r="O524" s="123"/>
      <c r="P524" s="123"/>
      <c r="Q524" s="123"/>
      <c r="R524" s="107"/>
      <c r="S524" s="33"/>
      <c r="T524" s="123"/>
    </row>
    <row r="525" spans="1:20" ht="18" thickBot="1">
      <c r="A525" s="27"/>
      <c r="B525" s="28"/>
      <c r="C525" s="28"/>
      <c r="D525" s="28"/>
      <c r="E525" s="28"/>
      <c r="F525" s="28"/>
      <c r="G525" s="28"/>
      <c r="H525" s="28"/>
      <c r="I525" s="28"/>
      <c r="J525" s="124" t="s">
        <v>105</v>
      </c>
      <c r="K525" s="124"/>
      <c r="L525" s="124"/>
      <c r="M525" s="124"/>
      <c r="N525" s="124"/>
      <c r="O525" s="124"/>
      <c r="P525" s="124"/>
      <c r="Q525" s="28"/>
      <c r="R525" s="28"/>
      <c r="S525" s="29"/>
      <c r="T525" s="29"/>
    </row>
    <row r="526" spans="1:20" ht="18" thickBot="1">
      <c r="A526" s="8"/>
      <c r="B526" s="110"/>
      <c r="C526" s="110"/>
      <c r="D526" s="110"/>
      <c r="E526" s="110"/>
      <c r="F526" s="110"/>
      <c r="G526" s="110"/>
      <c r="H526" s="110"/>
      <c r="I526" s="57" t="s">
        <v>19</v>
      </c>
      <c r="J526" s="111" t="s">
        <v>82</v>
      </c>
      <c r="K526" s="112"/>
      <c r="L526" s="113"/>
      <c r="M526" s="112" t="s">
        <v>81</v>
      </c>
      <c r="N526" s="112"/>
      <c r="O526" s="112"/>
      <c r="P526" s="112"/>
      <c r="Q526" s="112"/>
      <c r="R526" s="113"/>
      <c r="S526" s="13"/>
      <c r="T526" s="13"/>
    </row>
    <row r="527" spans="1:20" ht="13.5" thickBot="1">
      <c r="A527" s="57" t="s">
        <v>0</v>
      </c>
      <c r="B527" s="114" t="s">
        <v>1</v>
      </c>
      <c r="C527" s="115"/>
      <c r="D527" s="115"/>
      <c r="E527" s="115"/>
      <c r="F527" s="115"/>
      <c r="G527" s="115"/>
      <c r="H527" s="115"/>
      <c r="I527" s="59"/>
      <c r="J527" s="5" t="s">
        <v>95</v>
      </c>
      <c r="K527" s="5" t="s">
        <v>96</v>
      </c>
      <c r="L527" s="5" t="s">
        <v>97</v>
      </c>
      <c r="M527" s="5" t="s">
        <v>95</v>
      </c>
      <c r="N527" s="5" t="s">
        <v>96</v>
      </c>
      <c r="O527" s="5" t="s">
        <v>97</v>
      </c>
      <c r="P527" s="5" t="s">
        <v>98</v>
      </c>
      <c r="Q527" s="5" t="s">
        <v>99</v>
      </c>
      <c r="R527" s="5" t="s">
        <v>100</v>
      </c>
      <c r="S527" s="5" t="s">
        <v>31</v>
      </c>
      <c r="T527" s="5" t="s">
        <v>33</v>
      </c>
    </row>
    <row r="528" spans="1:20" ht="13.5" thickBot="1">
      <c r="A528" s="59"/>
      <c r="B528" s="116"/>
      <c r="C528" s="117"/>
      <c r="D528" s="117"/>
      <c r="E528" s="117"/>
      <c r="F528" s="117"/>
      <c r="G528" s="117"/>
      <c r="H528" s="118"/>
      <c r="I528" s="2" t="s">
        <v>20</v>
      </c>
      <c r="J528" s="119"/>
      <c r="K528" s="120"/>
      <c r="L528" s="121"/>
      <c r="M528" s="7"/>
      <c r="N528" s="7"/>
      <c r="O528" s="7"/>
      <c r="P528" s="7"/>
      <c r="Q528" s="2"/>
      <c r="R528" s="11"/>
      <c r="S528" s="2" t="s">
        <v>32</v>
      </c>
      <c r="T528" s="5" t="s">
        <v>34</v>
      </c>
    </row>
    <row r="529" spans="1:20" ht="13.5" thickBot="1">
      <c r="A529" s="3">
        <v>1</v>
      </c>
      <c r="B529" s="36" t="s">
        <v>46</v>
      </c>
      <c r="C529" s="37"/>
      <c r="D529" s="37"/>
      <c r="E529" s="37"/>
      <c r="F529" s="37"/>
      <c r="G529" s="37"/>
      <c r="H529" s="38"/>
      <c r="I529" s="3" t="s">
        <v>22</v>
      </c>
      <c r="J529" s="3">
        <v>2</v>
      </c>
      <c r="K529" s="3">
        <v>2</v>
      </c>
      <c r="L529" s="3">
        <v>2</v>
      </c>
      <c r="M529" s="3"/>
      <c r="N529" s="3"/>
      <c r="O529" s="3">
        <v>2</v>
      </c>
      <c r="P529" s="3">
        <v>1</v>
      </c>
      <c r="Q529" s="3"/>
      <c r="R529" s="18"/>
      <c r="S529" s="3">
        <v>1</v>
      </c>
      <c r="T529" s="5">
        <f>J529+K529+L529+M529+N529+O529+P529+Q529+R529</f>
        <v>9</v>
      </c>
    </row>
    <row r="530" spans="1:20" ht="13.5" thickBot="1">
      <c r="A530" s="3">
        <v>2</v>
      </c>
      <c r="B530" s="36" t="s">
        <v>106</v>
      </c>
      <c r="C530" s="37"/>
      <c r="D530" s="37"/>
      <c r="E530" s="37"/>
      <c r="F530" s="37"/>
      <c r="G530" s="37"/>
      <c r="H530" s="38"/>
      <c r="I530" s="3" t="s">
        <v>23</v>
      </c>
      <c r="J530" s="3">
        <v>1</v>
      </c>
      <c r="K530" s="3">
        <v>1</v>
      </c>
      <c r="L530" s="3">
        <v>1</v>
      </c>
      <c r="M530" s="3">
        <v>1</v>
      </c>
      <c r="N530" s="3">
        <v>1</v>
      </c>
      <c r="O530" s="3">
        <v>1</v>
      </c>
      <c r="P530" s="3">
        <v>1</v>
      </c>
      <c r="Q530" s="3">
        <v>1</v>
      </c>
      <c r="R530" s="18">
        <v>1</v>
      </c>
      <c r="S530" s="16">
        <v>0.8</v>
      </c>
      <c r="T530" s="5">
        <v>9</v>
      </c>
    </row>
    <row r="531" spans="1:20" ht="12.75">
      <c r="A531" s="42">
        <v>3</v>
      </c>
      <c r="B531" s="87" t="s">
        <v>47</v>
      </c>
      <c r="C531" s="88"/>
      <c r="D531" s="88"/>
      <c r="E531" s="88"/>
      <c r="F531" s="88"/>
      <c r="G531" s="88"/>
      <c r="H531" s="88"/>
      <c r="I531" s="42" t="s">
        <v>21</v>
      </c>
      <c r="J531" s="104">
        <v>3136</v>
      </c>
      <c r="K531" s="105"/>
      <c r="L531" s="106"/>
      <c r="M531" s="104">
        <v>6346</v>
      </c>
      <c r="N531" s="105"/>
      <c r="O531" s="105"/>
      <c r="P531" s="105"/>
      <c r="Q531" s="105"/>
      <c r="R531" s="106"/>
      <c r="S531" s="42">
        <v>0.004</v>
      </c>
      <c r="T531" s="102">
        <f>J531+M531</f>
        <v>9482</v>
      </c>
    </row>
    <row r="532" spans="1:20" ht="13.5" thickBot="1">
      <c r="A532" s="43"/>
      <c r="B532" s="81" t="s">
        <v>6</v>
      </c>
      <c r="C532" s="82"/>
      <c r="D532" s="82"/>
      <c r="E532" s="82"/>
      <c r="F532" s="82"/>
      <c r="G532" s="82"/>
      <c r="H532" s="82"/>
      <c r="I532" s="43"/>
      <c r="J532" s="107"/>
      <c r="K532" s="108"/>
      <c r="L532" s="109"/>
      <c r="M532" s="107"/>
      <c r="N532" s="108"/>
      <c r="O532" s="108"/>
      <c r="P532" s="108"/>
      <c r="Q532" s="108"/>
      <c r="R532" s="109"/>
      <c r="S532" s="43"/>
      <c r="T532" s="103"/>
    </row>
    <row r="533" spans="1:20" ht="12.75">
      <c r="A533" s="42">
        <v>4</v>
      </c>
      <c r="B533" s="87" t="s">
        <v>47</v>
      </c>
      <c r="C533" s="88"/>
      <c r="D533" s="88"/>
      <c r="E533" s="88"/>
      <c r="F533" s="88"/>
      <c r="G533" s="88"/>
      <c r="H533" s="88"/>
      <c r="I533" s="42" t="s">
        <v>21</v>
      </c>
      <c r="J533" s="104" t="s">
        <v>101</v>
      </c>
      <c r="K533" s="105"/>
      <c r="L533" s="106"/>
      <c r="M533" s="104">
        <v>3747</v>
      </c>
      <c r="N533" s="105"/>
      <c r="O533" s="105"/>
      <c r="P533" s="105"/>
      <c r="Q533" s="105"/>
      <c r="R533" s="106"/>
      <c r="S533" s="42">
        <v>0.004</v>
      </c>
      <c r="T533" s="102">
        <v>5234.9</v>
      </c>
    </row>
    <row r="534" spans="1:20" ht="13.5" thickBot="1">
      <c r="A534" s="43"/>
      <c r="B534" s="81" t="s">
        <v>4</v>
      </c>
      <c r="C534" s="82"/>
      <c r="D534" s="82"/>
      <c r="E534" s="82"/>
      <c r="F534" s="82"/>
      <c r="G534" s="82"/>
      <c r="H534" s="82"/>
      <c r="I534" s="43"/>
      <c r="J534" s="107"/>
      <c r="K534" s="108"/>
      <c r="L534" s="109"/>
      <c r="M534" s="107"/>
      <c r="N534" s="108"/>
      <c r="O534" s="108"/>
      <c r="P534" s="108"/>
      <c r="Q534" s="108"/>
      <c r="R534" s="109"/>
      <c r="S534" s="43"/>
      <c r="T534" s="103"/>
    </row>
    <row r="535" spans="1:20" ht="12.75">
      <c r="A535" s="42">
        <v>5</v>
      </c>
      <c r="B535" s="87" t="s">
        <v>47</v>
      </c>
      <c r="C535" s="88"/>
      <c r="D535" s="88"/>
      <c r="E535" s="88"/>
      <c r="F535" s="88"/>
      <c r="G535" s="88"/>
      <c r="H535" s="88"/>
      <c r="I535" s="42" t="s">
        <v>23</v>
      </c>
      <c r="J535" s="34">
        <v>8</v>
      </c>
      <c r="K535" s="34">
        <v>8</v>
      </c>
      <c r="L535" s="34">
        <v>6</v>
      </c>
      <c r="M535" s="34">
        <v>6</v>
      </c>
      <c r="N535" s="34">
        <v>8</v>
      </c>
      <c r="O535" s="34">
        <v>6</v>
      </c>
      <c r="P535" s="34">
        <v>8</v>
      </c>
      <c r="Q535" s="34">
        <v>8</v>
      </c>
      <c r="R535" s="34">
        <v>8</v>
      </c>
      <c r="S535" s="54">
        <v>1</v>
      </c>
      <c r="T535" s="60">
        <f>SUM(J535:R536)</f>
        <v>66</v>
      </c>
    </row>
    <row r="536" spans="1:20" ht="13.5" thickBot="1">
      <c r="A536" s="43"/>
      <c r="B536" s="81" t="s">
        <v>5</v>
      </c>
      <c r="C536" s="82"/>
      <c r="D536" s="82"/>
      <c r="E536" s="82"/>
      <c r="F536" s="82"/>
      <c r="G536" s="82"/>
      <c r="H536" s="82"/>
      <c r="I536" s="43"/>
      <c r="J536" s="35"/>
      <c r="K536" s="35"/>
      <c r="L536" s="35"/>
      <c r="M536" s="35"/>
      <c r="N536" s="35"/>
      <c r="O536" s="35"/>
      <c r="P536" s="35"/>
      <c r="Q536" s="35"/>
      <c r="R536" s="35"/>
      <c r="S536" s="56"/>
      <c r="T536" s="61"/>
    </row>
    <row r="537" spans="1:20" ht="13.5" thickBot="1">
      <c r="A537" s="17">
        <v>6</v>
      </c>
      <c r="B537" s="36" t="s">
        <v>24</v>
      </c>
      <c r="C537" s="37"/>
      <c r="D537" s="37"/>
      <c r="E537" s="37"/>
      <c r="F537" s="37"/>
      <c r="G537" s="37"/>
      <c r="H537" s="38"/>
      <c r="I537" s="21" t="s">
        <v>26</v>
      </c>
      <c r="J537" s="3">
        <v>1</v>
      </c>
      <c r="K537" s="3">
        <v>1</v>
      </c>
      <c r="L537" s="3">
        <v>1</v>
      </c>
      <c r="M537" s="3">
        <v>1</v>
      </c>
      <c r="N537" s="3">
        <v>1</v>
      </c>
      <c r="O537" s="3">
        <v>1</v>
      </c>
      <c r="P537" s="3">
        <v>1</v>
      </c>
      <c r="Q537" s="3">
        <v>1</v>
      </c>
      <c r="R537" s="18">
        <v>1</v>
      </c>
      <c r="S537" s="16">
        <v>0.8</v>
      </c>
      <c r="T537" s="5">
        <v>9</v>
      </c>
    </row>
    <row r="538" spans="1:20" ht="13.5" thickBot="1">
      <c r="A538" s="3">
        <v>7</v>
      </c>
      <c r="B538" s="36" t="s">
        <v>25</v>
      </c>
      <c r="C538" s="37"/>
      <c r="D538" s="37"/>
      <c r="E538" s="37"/>
      <c r="F538" s="37"/>
      <c r="G538" s="37"/>
      <c r="H538" s="38"/>
      <c r="I538" s="3" t="s">
        <v>26</v>
      </c>
      <c r="J538" s="3">
        <v>3</v>
      </c>
      <c r="K538" s="3">
        <v>3</v>
      </c>
      <c r="L538" s="3">
        <v>3</v>
      </c>
      <c r="M538" s="3">
        <v>1</v>
      </c>
      <c r="N538" s="3">
        <v>1</v>
      </c>
      <c r="O538" s="3">
        <v>1</v>
      </c>
      <c r="P538" s="3">
        <v>1</v>
      </c>
      <c r="Q538" s="3">
        <v>1</v>
      </c>
      <c r="R538" s="18">
        <v>1</v>
      </c>
      <c r="S538" s="16">
        <v>0.8</v>
      </c>
      <c r="T538" s="5">
        <v>15</v>
      </c>
    </row>
    <row r="539" spans="1:20" ht="13.5" thickBot="1">
      <c r="A539" s="3">
        <v>8</v>
      </c>
      <c r="B539" s="36" t="s">
        <v>55</v>
      </c>
      <c r="C539" s="37"/>
      <c r="D539" s="37"/>
      <c r="E539" s="37"/>
      <c r="F539" s="37"/>
      <c r="G539" s="37"/>
      <c r="H539" s="38"/>
      <c r="I539" s="3" t="s">
        <v>22</v>
      </c>
      <c r="J539" s="39">
        <v>1</v>
      </c>
      <c r="K539" s="40"/>
      <c r="L539" s="41"/>
      <c r="M539" s="39">
        <v>2</v>
      </c>
      <c r="N539" s="40"/>
      <c r="O539" s="40"/>
      <c r="P539" s="40"/>
      <c r="Q539" s="40"/>
      <c r="R539" s="41"/>
      <c r="S539" s="16">
        <v>0.5</v>
      </c>
      <c r="T539" s="25">
        <v>3</v>
      </c>
    </row>
    <row r="540" spans="1:20" ht="13.5" thickBot="1">
      <c r="A540" s="3">
        <v>9</v>
      </c>
      <c r="B540" s="36" t="s">
        <v>42</v>
      </c>
      <c r="C540" s="37"/>
      <c r="D540" s="37"/>
      <c r="E540" s="37"/>
      <c r="F540" s="37"/>
      <c r="G540" s="37"/>
      <c r="H540" s="38"/>
      <c r="I540" s="3" t="s">
        <v>23</v>
      </c>
      <c r="J540" s="3">
        <v>42</v>
      </c>
      <c r="K540" s="3">
        <v>42</v>
      </c>
      <c r="L540" s="3">
        <v>32</v>
      </c>
      <c r="M540" s="3">
        <v>36</v>
      </c>
      <c r="N540" s="3">
        <v>52</v>
      </c>
      <c r="O540" s="3">
        <v>44</v>
      </c>
      <c r="P540" s="3">
        <v>62</v>
      </c>
      <c r="Q540" s="3">
        <v>62</v>
      </c>
      <c r="R540" s="18">
        <v>32</v>
      </c>
      <c r="S540" s="22">
        <v>0.2</v>
      </c>
      <c r="T540" s="23">
        <f>J540+K540+L540+M540+N540+O540+P540+Q540+R540</f>
        <v>404</v>
      </c>
    </row>
    <row r="541" spans="1:20" ht="13.5" thickBot="1">
      <c r="A541" s="3">
        <v>10</v>
      </c>
      <c r="B541" s="36" t="s">
        <v>56</v>
      </c>
      <c r="C541" s="37"/>
      <c r="D541" s="37"/>
      <c r="E541" s="37"/>
      <c r="F541" s="37"/>
      <c r="G541" s="37"/>
      <c r="H541" s="38"/>
      <c r="I541" s="3" t="s">
        <v>23</v>
      </c>
      <c r="J541" s="3">
        <v>21</v>
      </c>
      <c r="K541" s="3">
        <v>18</v>
      </c>
      <c r="L541" s="3">
        <v>15</v>
      </c>
      <c r="M541" s="3">
        <v>20</v>
      </c>
      <c r="N541" s="3">
        <v>27</v>
      </c>
      <c r="O541" s="3">
        <v>32</v>
      </c>
      <c r="P541" s="3">
        <v>23</v>
      </c>
      <c r="Q541" s="3">
        <v>12</v>
      </c>
      <c r="R541" s="18">
        <v>19</v>
      </c>
      <c r="S541" s="20">
        <v>0.5</v>
      </c>
      <c r="T541" s="23">
        <f>J541+K541+L541+M541+N541+O541+P541+Q541+R541</f>
        <v>187</v>
      </c>
    </row>
    <row r="542" spans="1:20" ht="13.5" thickBot="1">
      <c r="A542" s="3">
        <v>11</v>
      </c>
      <c r="B542" s="36" t="s">
        <v>30</v>
      </c>
      <c r="C542" s="37"/>
      <c r="D542" s="37"/>
      <c r="E542" s="37"/>
      <c r="F542" s="37"/>
      <c r="G542" s="37"/>
      <c r="H542" s="38"/>
      <c r="I542" s="3" t="s">
        <v>23</v>
      </c>
      <c r="J542" s="19">
        <v>7</v>
      </c>
      <c r="K542" s="3">
        <v>19</v>
      </c>
      <c r="L542" s="3">
        <v>24</v>
      </c>
      <c r="M542" s="3">
        <v>11</v>
      </c>
      <c r="N542" s="3">
        <v>20</v>
      </c>
      <c r="O542" s="3">
        <v>27</v>
      </c>
      <c r="P542" s="3">
        <v>4</v>
      </c>
      <c r="Q542" s="3">
        <v>17</v>
      </c>
      <c r="R542" s="18">
        <v>14</v>
      </c>
      <c r="S542" s="20">
        <v>0.5</v>
      </c>
      <c r="T542" s="23">
        <f>J542+K542+L542+M542+N542+O542+P542+Q542+R542</f>
        <v>143</v>
      </c>
    </row>
    <row r="543" spans="1:20" ht="13.5" thickBot="1">
      <c r="A543" s="24">
        <v>12</v>
      </c>
      <c r="B543" s="36" t="s">
        <v>29</v>
      </c>
      <c r="C543" s="37"/>
      <c r="D543" s="37"/>
      <c r="E543" s="37"/>
      <c r="F543" s="37"/>
      <c r="G543" s="37"/>
      <c r="H543" s="38"/>
      <c r="I543" s="3" t="s">
        <v>23</v>
      </c>
      <c r="J543" s="15">
        <f>-K543</f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5">
        <f>SUM(K543:S543)</f>
        <v>0</v>
      </c>
    </row>
    <row r="544" spans="1:20" ht="12.75">
      <c r="A544" s="42">
        <v>13</v>
      </c>
      <c r="B544" s="87" t="s">
        <v>52</v>
      </c>
      <c r="C544" s="88"/>
      <c r="D544" s="88"/>
      <c r="E544" s="88"/>
      <c r="F544" s="88"/>
      <c r="G544" s="88"/>
      <c r="H544" s="89"/>
      <c r="I544" s="42" t="s">
        <v>21</v>
      </c>
      <c r="J544" s="104">
        <v>6018.7</v>
      </c>
      <c r="K544" s="105"/>
      <c r="L544" s="105"/>
      <c r="M544" s="105"/>
      <c r="N544" s="105"/>
      <c r="O544" s="106"/>
      <c r="P544" s="104" t="s">
        <v>80</v>
      </c>
      <c r="Q544" s="105"/>
      <c r="R544" s="106"/>
      <c r="S544" s="54">
        <v>0.002</v>
      </c>
      <c r="T544" s="102">
        <v>9847.1</v>
      </c>
    </row>
    <row r="545" spans="1:20" ht="13.5" thickBot="1">
      <c r="A545" s="43"/>
      <c r="B545" s="81" t="s">
        <v>13</v>
      </c>
      <c r="C545" s="82"/>
      <c r="D545" s="82"/>
      <c r="E545" s="82"/>
      <c r="F545" s="82"/>
      <c r="G545" s="82"/>
      <c r="H545" s="83"/>
      <c r="I545" s="43"/>
      <c r="J545" s="107"/>
      <c r="K545" s="108"/>
      <c r="L545" s="108"/>
      <c r="M545" s="108"/>
      <c r="N545" s="108"/>
      <c r="O545" s="109"/>
      <c r="P545" s="107"/>
      <c r="Q545" s="108"/>
      <c r="R545" s="109"/>
      <c r="S545" s="56"/>
      <c r="T545" s="103"/>
    </row>
    <row r="546" spans="1:20" ht="12.75">
      <c r="A546" s="42">
        <v>14</v>
      </c>
      <c r="B546" s="87" t="s">
        <v>53</v>
      </c>
      <c r="C546" s="88"/>
      <c r="D546" s="88"/>
      <c r="E546" s="88"/>
      <c r="F546" s="88"/>
      <c r="G546" s="88"/>
      <c r="H546" s="89"/>
      <c r="I546" s="42" t="s">
        <v>40</v>
      </c>
      <c r="J546" s="34">
        <v>1</v>
      </c>
      <c r="K546" s="34">
        <v>1</v>
      </c>
      <c r="L546" s="34">
        <v>1</v>
      </c>
      <c r="M546" s="34">
        <v>1</v>
      </c>
      <c r="N546" s="34">
        <v>1</v>
      </c>
      <c r="O546" s="34">
        <v>1</v>
      </c>
      <c r="P546" s="34">
        <v>1</v>
      </c>
      <c r="Q546" s="34">
        <v>1</v>
      </c>
      <c r="R546" s="65">
        <v>1</v>
      </c>
      <c r="S546" s="54">
        <v>0.09</v>
      </c>
      <c r="T546" s="60">
        <v>9</v>
      </c>
    </row>
    <row r="547" spans="1:20" ht="13.5" thickBot="1">
      <c r="A547" s="43"/>
      <c r="B547" s="81" t="s">
        <v>14</v>
      </c>
      <c r="C547" s="82"/>
      <c r="D547" s="82"/>
      <c r="E547" s="82"/>
      <c r="F547" s="82"/>
      <c r="G547" s="82"/>
      <c r="H547" s="83"/>
      <c r="I547" s="43"/>
      <c r="J547" s="35"/>
      <c r="K547" s="35"/>
      <c r="L547" s="35"/>
      <c r="M547" s="35"/>
      <c r="N547" s="35"/>
      <c r="O547" s="35"/>
      <c r="P547" s="35"/>
      <c r="Q547" s="35"/>
      <c r="R547" s="68"/>
      <c r="S547" s="56"/>
      <c r="T547" s="61"/>
    </row>
    <row r="548" spans="1:20" ht="13.5" thickBot="1">
      <c r="A548" s="3">
        <v>15</v>
      </c>
      <c r="B548" s="36" t="s">
        <v>54</v>
      </c>
      <c r="C548" s="37"/>
      <c r="D548" s="37"/>
      <c r="E548" s="37"/>
      <c r="F548" s="37"/>
      <c r="G548" s="37"/>
      <c r="H548" s="38"/>
      <c r="I548" s="3" t="s">
        <v>23</v>
      </c>
      <c r="J548" s="3">
        <v>1</v>
      </c>
      <c r="K548" s="3">
        <v>1</v>
      </c>
      <c r="L548" s="3">
        <v>1</v>
      </c>
      <c r="M548" s="3">
        <v>1</v>
      </c>
      <c r="N548" s="3">
        <v>1</v>
      </c>
      <c r="O548" s="3">
        <v>1</v>
      </c>
      <c r="P548" s="3">
        <v>1</v>
      </c>
      <c r="Q548" s="3">
        <v>1</v>
      </c>
      <c r="R548" s="18">
        <v>1</v>
      </c>
      <c r="S548" s="16">
        <v>2</v>
      </c>
      <c r="T548" s="5">
        <v>9</v>
      </c>
    </row>
    <row r="549" spans="1:20" ht="12.75" customHeight="1">
      <c r="A549" s="42">
        <v>16</v>
      </c>
      <c r="B549" s="44" t="s">
        <v>91</v>
      </c>
      <c r="C549" s="45"/>
      <c r="D549" s="45"/>
      <c r="E549" s="45"/>
      <c r="F549" s="45"/>
      <c r="G549" s="45"/>
      <c r="H549" s="46"/>
      <c r="I549" s="51" t="s">
        <v>23</v>
      </c>
      <c r="J549" s="65">
        <v>18</v>
      </c>
      <c r="K549" s="66"/>
      <c r="L549" s="67"/>
      <c r="M549" s="65">
        <v>59</v>
      </c>
      <c r="N549" s="66"/>
      <c r="O549" s="66"/>
      <c r="P549" s="66"/>
      <c r="Q549" s="66"/>
      <c r="R549" s="67"/>
      <c r="S549" s="71">
        <v>0.5</v>
      </c>
      <c r="T549" s="60">
        <f>SUM(J549+M549+P549)</f>
        <v>77</v>
      </c>
    </row>
    <row r="550" spans="1:20" ht="13.5" customHeight="1" thickBot="1">
      <c r="A550" s="43"/>
      <c r="B550" s="99" t="s">
        <v>18</v>
      </c>
      <c r="C550" s="100"/>
      <c r="D550" s="100"/>
      <c r="E550" s="100"/>
      <c r="F550" s="100"/>
      <c r="G550" s="100"/>
      <c r="H550" s="101"/>
      <c r="I550" s="53"/>
      <c r="J550" s="68"/>
      <c r="K550" s="69"/>
      <c r="L550" s="70"/>
      <c r="M550" s="68"/>
      <c r="N550" s="69"/>
      <c r="O550" s="69"/>
      <c r="P550" s="69"/>
      <c r="Q550" s="69"/>
      <c r="R550" s="70"/>
      <c r="S550" s="72"/>
      <c r="T550" s="61"/>
    </row>
    <row r="551" spans="1:20" ht="12.75">
      <c r="A551" s="42">
        <v>17</v>
      </c>
      <c r="B551" s="87" t="s">
        <v>59</v>
      </c>
      <c r="C551" s="88"/>
      <c r="D551" s="88"/>
      <c r="E551" s="88"/>
      <c r="F551" s="88"/>
      <c r="G551" s="88"/>
      <c r="H551" s="89"/>
      <c r="I551" s="51" t="s">
        <v>23</v>
      </c>
      <c r="J551" s="51">
        <v>1</v>
      </c>
      <c r="K551" s="90"/>
      <c r="L551" s="91"/>
      <c r="M551" s="51">
        <v>1</v>
      </c>
      <c r="N551" s="90"/>
      <c r="O551" s="91"/>
      <c r="P551" s="51">
        <v>1</v>
      </c>
      <c r="Q551" s="90"/>
      <c r="R551" s="91"/>
      <c r="S551" s="54">
        <v>3</v>
      </c>
      <c r="T551" s="57">
        <v>3</v>
      </c>
    </row>
    <row r="552" spans="1:20" ht="12.75">
      <c r="A552" s="50"/>
      <c r="B552" s="96" t="s">
        <v>60</v>
      </c>
      <c r="C552" s="97"/>
      <c r="D552" s="97"/>
      <c r="E552" s="97"/>
      <c r="F552" s="97"/>
      <c r="G552" s="97"/>
      <c r="H552" s="98"/>
      <c r="I552" s="52"/>
      <c r="J552" s="52"/>
      <c r="K552" s="92"/>
      <c r="L552" s="93"/>
      <c r="M552" s="52"/>
      <c r="N552" s="92"/>
      <c r="O552" s="93"/>
      <c r="P552" s="52"/>
      <c r="Q552" s="92"/>
      <c r="R552" s="93"/>
      <c r="S552" s="55"/>
      <c r="T552" s="58">
        <f>SUM(L552:R552)</f>
        <v>0</v>
      </c>
    </row>
    <row r="553" spans="1:20" ht="12.75">
      <c r="A553" s="50"/>
      <c r="B553" s="96" t="s">
        <v>61</v>
      </c>
      <c r="C553" s="97"/>
      <c r="D553" s="97"/>
      <c r="E553" s="97"/>
      <c r="F553" s="97"/>
      <c r="G553" s="97"/>
      <c r="H553" s="98"/>
      <c r="I553" s="52"/>
      <c r="J553" s="52"/>
      <c r="K553" s="92"/>
      <c r="L553" s="93"/>
      <c r="M553" s="52"/>
      <c r="N553" s="92"/>
      <c r="O553" s="93"/>
      <c r="P553" s="52"/>
      <c r="Q553" s="92"/>
      <c r="R553" s="93"/>
      <c r="S553" s="55"/>
      <c r="T553" s="58">
        <f>SUM(L553:R553)</f>
        <v>0</v>
      </c>
    </row>
    <row r="554" spans="1:20" ht="13.5" thickBot="1">
      <c r="A554" s="43"/>
      <c r="B554" s="81" t="s">
        <v>62</v>
      </c>
      <c r="C554" s="82"/>
      <c r="D554" s="82"/>
      <c r="E554" s="82"/>
      <c r="F554" s="82"/>
      <c r="G554" s="82"/>
      <c r="H554" s="83"/>
      <c r="I554" s="53"/>
      <c r="J554" s="53"/>
      <c r="K554" s="94"/>
      <c r="L554" s="95"/>
      <c r="M554" s="53"/>
      <c r="N554" s="94"/>
      <c r="O554" s="95"/>
      <c r="P554" s="53"/>
      <c r="Q554" s="94"/>
      <c r="R554" s="95"/>
      <c r="S554" s="56"/>
      <c r="T554" s="59">
        <f>SUM(L554:R554)</f>
        <v>0</v>
      </c>
    </row>
    <row r="555" spans="1:20" ht="12.75">
      <c r="A555" s="42">
        <v>18</v>
      </c>
      <c r="B555" s="87" t="s">
        <v>63</v>
      </c>
      <c r="C555" s="88"/>
      <c r="D555" s="88"/>
      <c r="E555" s="88"/>
      <c r="F555" s="88"/>
      <c r="G555" s="88"/>
      <c r="H555" s="89"/>
      <c r="I555" s="42" t="s">
        <v>23</v>
      </c>
      <c r="J555" s="42">
        <v>1</v>
      </c>
      <c r="K555" s="42">
        <v>1</v>
      </c>
      <c r="L555" s="42">
        <v>1</v>
      </c>
      <c r="M555" s="51">
        <v>1</v>
      </c>
      <c r="N555" s="90"/>
      <c r="O555" s="91"/>
      <c r="P555" s="51">
        <v>1</v>
      </c>
      <c r="Q555" s="90"/>
      <c r="R555" s="91"/>
      <c r="S555" s="54">
        <v>0.5</v>
      </c>
      <c r="T555" s="57">
        <v>7</v>
      </c>
    </row>
    <row r="556" spans="1:20" ht="12.75">
      <c r="A556" s="50"/>
      <c r="B556" s="96" t="s">
        <v>64</v>
      </c>
      <c r="C556" s="97"/>
      <c r="D556" s="97"/>
      <c r="E556" s="97"/>
      <c r="F556" s="97"/>
      <c r="G556" s="97"/>
      <c r="H556" s="98"/>
      <c r="I556" s="50"/>
      <c r="J556" s="50"/>
      <c r="K556" s="50"/>
      <c r="L556" s="50"/>
      <c r="M556" s="52"/>
      <c r="N556" s="92"/>
      <c r="O556" s="93"/>
      <c r="P556" s="52"/>
      <c r="Q556" s="92"/>
      <c r="R556" s="93"/>
      <c r="S556" s="55"/>
      <c r="T556" s="58">
        <f>SUM(L556:R556)</f>
        <v>0</v>
      </c>
    </row>
    <row r="557" spans="1:20" ht="13.5" thickBot="1">
      <c r="A557" s="43"/>
      <c r="B557" s="81" t="s">
        <v>65</v>
      </c>
      <c r="C557" s="82"/>
      <c r="D557" s="82"/>
      <c r="E557" s="82"/>
      <c r="F557" s="82"/>
      <c r="G557" s="82"/>
      <c r="H557" s="83"/>
      <c r="I557" s="43"/>
      <c r="J557" s="43"/>
      <c r="K557" s="43"/>
      <c r="L557" s="43"/>
      <c r="M557" s="53"/>
      <c r="N557" s="94"/>
      <c r="O557" s="95"/>
      <c r="P557" s="53"/>
      <c r="Q557" s="94"/>
      <c r="R557" s="95"/>
      <c r="S557" s="56"/>
      <c r="T557" s="59">
        <f>SUM(L557:R557)</f>
        <v>0</v>
      </c>
    </row>
    <row r="558" spans="1:20" ht="13.5" thickBot="1">
      <c r="A558" s="3">
        <v>19</v>
      </c>
      <c r="B558" s="37" t="s">
        <v>66</v>
      </c>
      <c r="C558" s="37"/>
      <c r="D558" s="37"/>
      <c r="E558" s="37"/>
      <c r="F558" s="37"/>
      <c r="G558" s="37"/>
      <c r="H558" s="37"/>
      <c r="I558" s="3" t="s">
        <v>23</v>
      </c>
      <c r="J558" s="3">
        <v>1</v>
      </c>
      <c r="K558" s="3">
        <v>1</v>
      </c>
      <c r="L558" s="3">
        <v>1</v>
      </c>
      <c r="M558" s="84">
        <v>1</v>
      </c>
      <c r="N558" s="85"/>
      <c r="O558" s="86"/>
      <c r="P558" s="84">
        <v>1</v>
      </c>
      <c r="Q558" s="85"/>
      <c r="R558" s="86"/>
      <c r="S558" s="16">
        <v>0.5</v>
      </c>
      <c r="T558" s="5">
        <v>5</v>
      </c>
    </row>
    <row r="559" spans="1:20" ht="12.75" customHeight="1">
      <c r="A559" s="42">
        <v>20</v>
      </c>
      <c r="B559" s="87" t="s">
        <v>67</v>
      </c>
      <c r="C559" s="88"/>
      <c r="D559" s="88"/>
      <c r="E559" s="88"/>
      <c r="F559" s="88"/>
      <c r="G559" s="88"/>
      <c r="H559" s="89"/>
      <c r="I559" s="42" t="s">
        <v>23</v>
      </c>
      <c r="J559" s="34">
        <v>11</v>
      </c>
      <c r="K559" s="34">
        <v>1</v>
      </c>
      <c r="L559" s="34">
        <v>9</v>
      </c>
      <c r="M559" s="34">
        <v>14</v>
      </c>
      <c r="N559" s="34">
        <v>6</v>
      </c>
      <c r="O559" s="34">
        <v>6</v>
      </c>
      <c r="P559" s="34">
        <v>5</v>
      </c>
      <c r="Q559" s="34">
        <v>10</v>
      </c>
      <c r="R559" s="34">
        <v>6</v>
      </c>
      <c r="S559" s="54">
        <v>0.5</v>
      </c>
      <c r="T559" s="60">
        <f>SUM(J559:R560)</f>
        <v>68</v>
      </c>
    </row>
    <row r="560" spans="1:20" ht="13.5" thickBot="1">
      <c r="A560" s="43"/>
      <c r="B560" s="81" t="s">
        <v>68</v>
      </c>
      <c r="C560" s="82"/>
      <c r="D560" s="82"/>
      <c r="E560" s="82"/>
      <c r="F560" s="82"/>
      <c r="G560" s="82"/>
      <c r="H560" s="83"/>
      <c r="I560" s="43"/>
      <c r="J560" s="35"/>
      <c r="K560" s="35"/>
      <c r="L560" s="35"/>
      <c r="M560" s="35"/>
      <c r="N560" s="35"/>
      <c r="O560" s="35"/>
      <c r="P560" s="35"/>
      <c r="Q560" s="35"/>
      <c r="R560" s="35"/>
      <c r="S560" s="56"/>
      <c r="T560" s="61"/>
    </row>
    <row r="561" spans="1:20" ht="12.75">
      <c r="A561" s="42">
        <v>21</v>
      </c>
      <c r="B561" s="44" t="s">
        <v>69</v>
      </c>
      <c r="C561" s="45"/>
      <c r="D561" s="45"/>
      <c r="E561" s="45"/>
      <c r="F561" s="45"/>
      <c r="G561" s="45"/>
      <c r="H561" s="46"/>
      <c r="I561" s="51" t="s">
        <v>23</v>
      </c>
      <c r="J561" s="34">
        <v>1</v>
      </c>
      <c r="K561" s="34">
        <v>1</v>
      </c>
      <c r="L561" s="34">
        <v>1</v>
      </c>
      <c r="M561" s="34">
        <v>1</v>
      </c>
      <c r="N561" s="34">
        <v>1</v>
      </c>
      <c r="O561" s="34">
        <v>1</v>
      </c>
      <c r="P561" s="34">
        <v>1</v>
      </c>
      <c r="Q561" s="34">
        <v>1</v>
      </c>
      <c r="R561" s="34">
        <v>1</v>
      </c>
      <c r="S561" s="54">
        <v>1</v>
      </c>
      <c r="T561" s="60">
        <v>9</v>
      </c>
    </row>
    <row r="562" spans="1:20" ht="13.5" thickBot="1">
      <c r="A562" s="43"/>
      <c r="B562" s="47"/>
      <c r="C562" s="48"/>
      <c r="D562" s="48"/>
      <c r="E562" s="48"/>
      <c r="F562" s="48"/>
      <c r="G562" s="48"/>
      <c r="H562" s="49"/>
      <c r="I562" s="53"/>
      <c r="J562" s="35"/>
      <c r="K562" s="35"/>
      <c r="L562" s="35"/>
      <c r="M562" s="35"/>
      <c r="N562" s="35"/>
      <c r="O562" s="35"/>
      <c r="P562" s="35"/>
      <c r="Q562" s="35"/>
      <c r="R562" s="35"/>
      <c r="S562" s="56"/>
      <c r="T562" s="61"/>
    </row>
    <row r="563" spans="1:20" ht="12.75">
      <c r="A563" s="42">
        <v>22</v>
      </c>
      <c r="B563" s="44" t="s">
        <v>70</v>
      </c>
      <c r="C563" s="45"/>
      <c r="D563" s="45"/>
      <c r="E563" s="45"/>
      <c r="F563" s="45"/>
      <c r="G563" s="45"/>
      <c r="H563" s="46"/>
      <c r="I563" s="42" t="s">
        <v>23</v>
      </c>
      <c r="J563" s="65">
        <v>1</v>
      </c>
      <c r="K563" s="66"/>
      <c r="L563" s="67"/>
      <c r="M563" s="65">
        <v>1</v>
      </c>
      <c r="N563" s="66"/>
      <c r="O563" s="67"/>
      <c r="P563" s="65">
        <v>1</v>
      </c>
      <c r="Q563" s="66"/>
      <c r="R563" s="67"/>
      <c r="S563" s="54">
        <v>1</v>
      </c>
      <c r="T563" s="60">
        <f>SUM(J563+M563+P563)</f>
        <v>3</v>
      </c>
    </row>
    <row r="564" spans="1:20" ht="13.5" thickBot="1">
      <c r="A564" s="43"/>
      <c r="B564" s="47"/>
      <c r="C564" s="48"/>
      <c r="D564" s="48"/>
      <c r="E564" s="48"/>
      <c r="F564" s="48"/>
      <c r="G564" s="48"/>
      <c r="H564" s="49"/>
      <c r="I564" s="43"/>
      <c r="J564" s="68"/>
      <c r="K564" s="69"/>
      <c r="L564" s="70"/>
      <c r="M564" s="68"/>
      <c r="N564" s="69"/>
      <c r="O564" s="70"/>
      <c r="P564" s="68"/>
      <c r="Q564" s="69"/>
      <c r="R564" s="70"/>
      <c r="S564" s="56"/>
      <c r="T564" s="61"/>
    </row>
    <row r="565" spans="1:20" ht="12.75">
      <c r="A565" s="42">
        <v>23</v>
      </c>
      <c r="B565" s="44" t="s">
        <v>71</v>
      </c>
      <c r="C565" s="45"/>
      <c r="D565" s="45"/>
      <c r="E565" s="45"/>
      <c r="F565" s="45"/>
      <c r="G565" s="45"/>
      <c r="H565" s="46"/>
      <c r="I565" s="42" t="s">
        <v>23</v>
      </c>
      <c r="J565" s="73">
        <v>1</v>
      </c>
      <c r="K565" s="74"/>
      <c r="L565" s="75"/>
      <c r="M565" s="73">
        <v>1</v>
      </c>
      <c r="N565" s="74"/>
      <c r="O565" s="75"/>
      <c r="P565" s="73">
        <v>1</v>
      </c>
      <c r="Q565" s="74"/>
      <c r="R565" s="75"/>
      <c r="S565" s="71">
        <v>3</v>
      </c>
      <c r="T565" s="79">
        <f>J565+M565+P565</f>
        <v>3</v>
      </c>
    </row>
    <row r="566" spans="1:20" ht="13.5" thickBot="1">
      <c r="A566" s="43"/>
      <c r="B566" s="47"/>
      <c r="C566" s="48"/>
      <c r="D566" s="48"/>
      <c r="E566" s="48"/>
      <c r="F566" s="48"/>
      <c r="G566" s="48"/>
      <c r="H566" s="49"/>
      <c r="I566" s="43"/>
      <c r="J566" s="76"/>
      <c r="K566" s="77"/>
      <c r="L566" s="78"/>
      <c r="M566" s="76"/>
      <c r="N566" s="77"/>
      <c r="O566" s="78"/>
      <c r="P566" s="76"/>
      <c r="Q566" s="77"/>
      <c r="R566" s="78"/>
      <c r="S566" s="72"/>
      <c r="T566" s="80"/>
    </row>
    <row r="567" spans="1:20" ht="13.5" thickBot="1">
      <c r="A567" s="3">
        <v>24</v>
      </c>
      <c r="B567" s="36" t="s">
        <v>72</v>
      </c>
      <c r="C567" s="37"/>
      <c r="D567" s="37"/>
      <c r="E567" s="37"/>
      <c r="F567" s="37"/>
      <c r="G567" s="37"/>
      <c r="H567" s="38"/>
      <c r="I567" s="3" t="s">
        <v>23</v>
      </c>
      <c r="J567" s="3">
        <v>2</v>
      </c>
      <c r="K567" s="3">
        <v>2</v>
      </c>
      <c r="L567" s="3">
        <v>2</v>
      </c>
      <c r="M567" s="3">
        <v>2</v>
      </c>
      <c r="N567" s="3">
        <v>2</v>
      </c>
      <c r="O567" s="3">
        <v>2</v>
      </c>
      <c r="P567" s="3">
        <v>2</v>
      </c>
      <c r="Q567" s="3">
        <v>2</v>
      </c>
      <c r="R567" s="18">
        <v>2</v>
      </c>
      <c r="S567" s="16">
        <v>0.5</v>
      </c>
      <c r="T567" s="5">
        <v>18</v>
      </c>
    </row>
    <row r="568" spans="1:20" ht="12.75">
      <c r="A568" s="42">
        <v>25</v>
      </c>
      <c r="B568" s="44" t="s">
        <v>73</v>
      </c>
      <c r="C568" s="45"/>
      <c r="D568" s="45"/>
      <c r="E568" s="45"/>
      <c r="F568" s="45"/>
      <c r="G568" s="45"/>
      <c r="H568" s="46"/>
      <c r="I568" s="42" t="s">
        <v>23</v>
      </c>
      <c r="J568" s="73">
        <v>1</v>
      </c>
      <c r="K568" s="74"/>
      <c r="L568" s="75"/>
      <c r="M568" s="73">
        <v>1</v>
      </c>
      <c r="N568" s="74"/>
      <c r="O568" s="75"/>
      <c r="P568" s="73">
        <v>1</v>
      </c>
      <c r="Q568" s="74"/>
      <c r="R568" s="75"/>
      <c r="S568" s="71">
        <v>0.5</v>
      </c>
      <c r="T568" s="79">
        <f>J568+M568+P568</f>
        <v>3</v>
      </c>
    </row>
    <row r="569" spans="1:20" ht="13.5" thickBot="1">
      <c r="A569" s="43"/>
      <c r="B569" s="47"/>
      <c r="C569" s="48"/>
      <c r="D569" s="48"/>
      <c r="E569" s="48"/>
      <c r="F569" s="48"/>
      <c r="G569" s="48"/>
      <c r="H569" s="49"/>
      <c r="I569" s="43"/>
      <c r="J569" s="76"/>
      <c r="K569" s="77"/>
      <c r="L569" s="78"/>
      <c r="M569" s="76"/>
      <c r="N569" s="77"/>
      <c r="O569" s="78"/>
      <c r="P569" s="76"/>
      <c r="Q569" s="77"/>
      <c r="R569" s="78"/>
      <c r="S569" s="72"/>
      <c r="T569" s="80"/>
    </row>
    <row r="570" spans="1:20" ht="12.75">
      <c r="A570" s="42">
        <v>26</v>
      </c>
      <c r="B570" s="44" t="s">
        <v>74</v>
      </c>
      <c r="C570" s="45"/>
      <c r="D570" s="45"/>
      <c r="E570" s="45"/>
      <c r="F570" s="45"/>
      <c r="G570" s="45"/>
      <c r="H570" s="46"/>
      <c r="I570" s="42" t="s">
        <v>23</v>
      </c>
      <c r="J570" s="65">
        <v>1</v>
      </c>
      <c r="K570" s="66"/>
      <c r="L570" s="67"/>
      <c r="M570" s="65">
        <v>1</v>
      </c>
      <c r="N570" s="66"/>
      <c r="O570" s="67"/>
      <c r="P570" s="65">
        <v>1</v>
      </c>
      <c r="Q570" s="66"/>
      <c r="R570" s="67"/>
      <c r="S570" s="71">
        <v>0.5</v>
      </c>
      <c r="T570" s="60">
        <f>SUM(J570+M570+P570)</f>
        <v>3</v>
      </c>
    </row>
    <row r="571" spans="1:20" ht="13.5" thickBot="1">
      <c r="A571" s="43"/>
      <c r="B571" s="47"/>
      <c r="C571" s="48"/>
      <c r="D571" s="48"/>
      <c r="E571" s="48"/>
      <c r="F571" s="48"/>
      <c r="G571" s="48"/>
      <c r="H571" s="49"/>
      <c r="I571" s="43"/>
      <c r="J571" s="68"/>
      <c r="K571" s="69"/>
      <c r="L571" s="70"/>
      <c r="M571" s="68"/>
      <c r="N571" s="69"/>
      <c r="O571" s="70"/>
      <c r="P571" s="68"/>
      <c r="Q571" s="69"/>
      <c r="R571" s="70"/>
      <c r="S571" s="72"/>
      <c r="T571" s="61"/>
    </row>
    <row r="572" spans="1:20" ht="12.75">
      <c r="A572" s="42">
        <v>27</v>
      </c>
      <c r="B572" s="44" t="s">
        <v>75</v>
      </c>
      <c r="C572" s="45"/>
      <c r="D572" s="45"/>
      <c r="E572" s="45"/>
      <c r="F572" s="45"/>
      <c r="G572" s="45"/>
      <c r="H572" s="46"/>
      <c r="I572" s="42" t="s">
        <v>23</v>
      </c>
      <c r="J572" s="65">
        <v>1</v>
      </c>
      <c r="K572" s="66"/>
      <c r="L572" s="67"/>
      <c r="M572" s="65">
        <v>1</v>
      </c>
      <c r="N572" s="66"/>
      <c r="O572" s="67"/>
      <c r="P572" s="65">
        <v>1</v>
      </c>
      <c r="Q572" s="66"/>
      <c r="R572" s="67"/>
      <c r="S572" s="71">
        <v>0.5</v>
      </c>
      <c r="T572" s="60">
        <f>SUM(J572+M572+P572)</f>
        <v>3</v>
      </c>
    </row>
    <row r="573" spans="1:20" ht="13.5" thickBot="1">
      <c r="A573" s="43"/>
      <c r="B573" s="47"/>
      <c r="C573" s="48"/>
      <c r="D573" s="48"/>
      <c r="E573" s="48"/>
      <c r="F573" s="48"/>
      <c r="G573" s="48"/>
      <c r="H573" s="49"/>
      <c r="I573" s="43"/>
      <c r="J573" s="68"/>
      <c r="K573" s="69"/>
      <c r="L573" s="70"/>
      <c r="M573" s="68"/>
      <c r="N573" s="69"/>
      <c r="O573" s="70"/>
      <c r="P573" s="68"/>
      <c r="Q573" s="69"/>
      <c r="R573" s="70"/>
      <c r="S573" s="72"/>
      <c r="T573" s="61"/>
    </row>
    <row r="574" spans="1:20" ht="12.75">
      <c r="A574" s="42">
        <v>28</v>
      </c>
      <c r="B574" s="44" t="s">
        <v>76</v>
      </c>
      <c r="C574" s="45"/>
      <c r="D574" s="45"/>
      <c r="E574" s="45"/>
      <c r="F574" s="45"/>
      <c r="G574" s="45"/>
      <c r="H574" s="46"/>
      <c r="I574" s="42" t="s">
        <v>23</v>
      </c>
      <c r="J574" s="34">
        <v>1</v>
      </c>
      <c r="K574" s="34">
        <v>1</v>
      </c>
      <c r="L574" s="34">
        <v>1</v>
      </c>
      <c r="M574" s="34">
        <v>1</v>
      </c>
      <c r="N574" s="34">
        <v>1</v>
      </c>
      <c r="O574" s="34">
        <v>1</v>
      </c>
      <c r="P574" s="34">
        <v>1</v>
      </c>
      <c r="Q574" s="34">
        <v>1</v>
      </c>
      <c r="R574" s="34">
        <v>1</v>
      </c>
      <c r="S574" s="54">
        <v>0.2</v>
      </c>
      <c r="T574" s="60">
        <v>9</v>
      </c>
    </row>
    <row r="575" spans="1:20" ht="13.5" thickBot="1">
      <c r="A575" s="43"/>
      <c r="B575" s="47"/>
      <c r="C575" s="48"/>
      <c r="D575" s="48"/>
      <c r="E575" s="48"/>
      <c r="F575" s="48"/>
      <c r="G575" s="48"/>
      <c r="H575" s="49"/>
      <c r="I575" s="43"/>
      <c r="J575" s="35"/>
      <c r="K575" s="35"/>
      <c r="L575" s="35"/>
      <c r="M575" s="35"/>
      <c r="N575" s="35"/>
      <c r="O575" s="35"/>
      <c r="P575" s="35"/>
      <c r="Q575" s="35"/>
      <c r="R575" s="35"/>
      <c r="S575" s="56"/>
      <c r="T575" s="61"/>
    </row>
    <row r="576" spans="1:20" ht="12.75">
      <c r="A576" s="42">
        <v>29</v>
      </c>
      <c r="B576" s="44" t="s">
        <v>77</v>
      </c>
      <c r="C576" s="45"/>
      <c r="D576" s="45"/>
      <c r="E576" s="45"/>
      <c r="F576" s="45"/>
      <c r="G576" s="45"/>
      <c r="H576" s="46"/>
      <c r="I576" s="42" t="s">
        <v>23</v>
      </c>
      <c r="J576" s="42">
        <v>1</v>
      </c>
      <c r="K576" s="42">
        <v>1</v>
      </c>
      <c r="L576" s="42">
        <v>1</v>
      </c>
      <c r="M576" s="42">
        <v>1</v>
      </c>
      <c r="N576" s="42">
        <v>1</v>
      </c>
      <c r="O576" s="42">
        <v>1</v>
      </c>
      <c r="P576" s="42">
        <v>1</v>
      </c>
      <c r="Q576" s="42">
        <v>1</v>
      </c>
      <c r="R576" s="51">
        <v>1</v>
      </c>
      <c r="S576" s="54">
        <v>3</v>
      </c>
      <c r="T576" s="57">
        <v>9</v>
      </c>
    </row>
    <row r="577" spans="1:20" ht="12.75">
      <c r="A577" s="50"/>
      <c r="B577" s="62"/>
      <c r="C577" s="63"/>
      <c r="D577" s="63"/>
      <c r="E577" s="63"/>
      <c r="F577" s="63"/>
      <c r="G577" s="63"/>
      <c r="H577" s="64"/>
      <c r="I577" s="50"/>
      <c r="J577" s="50"/>
      <c r="K577" s="50"/>
      <c r="L577" s="50"/>
      <c r="M577" s="50"/>
      <c r="N577" s="50"/>
      <c r="O577" s="50"/>
      <c r="P577" s="50"/>
      <c r="Q577" s="50"/>
      <c r="R577" s="52"/>
      <c r="S577" s="55"/>
      <c r="T577" s="58">
        <f>SUM(L577:R577)</f>
        <v>0</v>
      </c>
    </row>
    <row r="578" spans="1:20" ht="13.5" thickBot="1">
      <c r="A578" s="43"/>
      <c r="B578" s="47"/>
      <c r="C578" s="48"/>
      <c r="D578" s="48"/>
      <c r="E578" s="48"/>
      <c r="F578" s="48"/>
      <c r="G578" s="48"/>
      <c r="H578" s="49"/>
      <c r="I578" s="43"/>
      <c r="J578" s="43"/>
      <c r="K578" s="43"/>
      <c r="L578" s="43"/>
      <c r="M578" s="43"/>
      <c r="N578" s="43"/>
      <c r="O578" s="43"/>
      <c r="P578" s="43"/>
      <c r="Q578" s="43"/>
      <c r="R578" s="53"/>
      <c r="S578" s="56"/>
      <c r="T578" s="59">
        <f>SUM(L578:R578)</f>
        <v>0</v>
      </c>
    </row>
    <row r="579" spans="1:20" ht="12.75">
      <c r="A579" s="42">
        <v>30</v>
      </c>
      <c r="B579" s="44" t="s">
        <v>78</v>
      </c>
      <c r="C579" s="45"/>
      <c r="D579" s="45"/>
      <c r="E579" s="45"/>
      <c r="F579" s="45"/>
      <c r="G579" s="45"/>
      <c r="H579" s="46"/>
      <c r="I579" s="42" t="s">
        <v>23</v>
      </c>
      <c r="J579" s="122"/>
      <c r="K579" s="122"/>
      <c r="L579" s="122"/>
      <c r="M579" s="122"/>
      <c r="N579" s="122"/>
      <c r="O579" s="122"/>
      <c r="P579" s="122"/>
      <c r="Q579" s="122"/>
      <c r="R579" s="104"/>
      <c r="S579" s="32"/>
      <c r="T579" s="122">
        <f>SUM(L579:R580)</f>
        <v>0</v>
      </c>
    </row>
    <row r="580" spans="1:20" ht="13.5" thickBot="1">
      <c r="A580" s="43"/>
      <c r="B580" s="47"/>
      <c r="C580" s="48"/>
      <c r="D580" s="48"/>
      <c r="E580" s="48"/>
      <c r="F580" s="48"/>
      <c r="G580" s="48"/>
      <c r="H580" s="49"/>
      <c r="I580" s="43"/>
      <c r="J580" s="123"/>
      <c r="K580" s="123"/>
      <c r="L580" s="123"/>
      <c r="M580" s="123"/>
      <c r="N580" s="123"/>
      <c r="O580" s="123"/>
      <c r="P580" s="123"/>
      <c r="Q580" s="123"/>
      <c r="R580" s="107"/>
      <c r="S580" s="33"/>
      <c r="T580" s="123"/>
    </row>
    <row r="581" spans="1:20" ht="18" thickBot="1">
      <c r="A581" s="27"/>
      <c r="B581" s="28"/>
      <c r="C581" s="28"/>
      <c r="D581" s="28"/>
      <c r="E581" s="28"/>
      <c r="F581" s="28"/>
      <c r="G581" s="28"/>
      <c r="H581" s="28"/>
      <c r="I581" s="28"/>
      <c r="J581" s="124" t="s">
        <v>107</v>
      </c>
      <c r="K581" s="124"/>
      <c r="L581" s="124"/>
      <c r="M581" s="124"/>
      <c r="N581" s="124"/>
      <c r="O581" s="124"/>
      <c r="P581" s="124"/>
      <c r="Q581" s="28"/>
      <c r="R581" s="28"/>
      <c r="S581" s="29"/>
      <c r="T581" s="29"/>
    </row>
    <row r="582" spans="1:20" ht="18" thickBot="1">
      <c r="A582" s="8"/>
      <c r="B582" s="110"/>
      <c r="C582" s="110"/>
      <c r="D582" s="110"/>
      <c r="E582" s="110"/>
      <c r="F582" s="110"/>
      <c r="G582" s="110"/>
      <c r="H582" s="110"/>
      <c r="I582" s="57" t="s">
        <v>19</v>
      </c>
      <c r="J582" s="111" t="s">
        <v>82</v>
      </c>
      <c r="K582" s="112"/>
      <c r="L582" s="113"/>
      <c r="M582" s="112" t="s">
        <v>81</v>
      </c>
      <c r="N582" s="112"/>
      <c r="O582" s="112"/>
      <c r="P582" s="112"/>
      <c r="Q582" s="112"/>
      <c r="R582" s="113"/>
      <c r="S582" s="13"/>
      <c r="T582" s="13"/>
    </row>
    <row r="583" spans="1:20" ht="13.5" thickBot="1">
      <c r="A583" s="57" t="s">
        <v>0</v>
      </c>
      <c r="B583" s="114" t="s">
        <v>1</v>
      </c>
      <c r="C583" s="115"/>
      <c r="D583" s="115"/>
      <c r="E583" s="115"/>
      <c r="F583" s="115"/>
      <c r="G583" s="115"/>
      <c r="H583" s="115"/>
      <c r="I583" s="59"/>
      <c r="J583" s="5" t="s">
        <v>95</v>
      </c>
      <c r="K583" s="5" t="s">
        <v>96</v>
      </c>
      <c r="L583" s="5" t="s">
        <v>97</v>
      </c>
      <c r="M583" s="5" t="s">
        <v>95</v>
      </c>
      <c r="N583" s="5" t="s">
        <v>96</v>
      </c>
      <c r="O583" s="5" t="s">
        <v>97</v>
      </c>
      <c r="P583" s="5" t="s">
        <v>98</v>
      </c>
      <c r="Q583" s="5" t="s">
        <v>99</v>
      </c>
      <c r="R583" s="5" t="s">
        <v>100</v>
      </c>
      <c r="S583" s="5" t="s">
        <v>31</v>
      </c>
      <c r="T583" s="5" t="s">
        <v>33</v>
      </c>
    </row>
    <row r="584" spans="1:20" ht="13.5" thickBot="1">
      <c r="A584" s="59"/>
      <c r="B584" s="116"/>
      <c r="C584" s="117"/>
      <c r="D584" s="117"/>
      <c r="E584" s="117"/>
      <c r="F584" s="117"/>
      <c r="G584" s="117"/>
      <c r="H584" s="118"/>
      <c r="I584" s="2" t="s">
        <v>20</v>
      </c>
      <c r="J584" s="119"/>
      <c r="K584" s="120"/>
      <c r="L584" s="121"/>
      <c r="M584" s="7"/>
      <c r="N584" s="7"/>
      <c r="O584" s="7"/>
      <c r="P584" s="7"/>
      <c r="Q584" s="2"/>
      <c r="R584" s="11"/>
      <c r="S584" s="2" t="s">
        <v>32</v>
      </c>
      <c r="T584" s="5" t="s">
        <v>34</v>
      </c>
    </row>
    <row r="585" spans="1:20" ht="13.5" thickBot="1">
      <c r="A585" s="3">
        <v>1</v>
      </c>
      <c r="B585" s="36" t="s">
        <v>46</v>
      </c>
      <c r="C585" s="37"/>
      <c r="D585" s="37"/>
      <c r="E585" s="37"/>
      <c r="F585" s="37"/>
      <c r="G585" s="37"/>
      <c r="H585" s="38"/>
      <c r="I585" s="3" t="s">
        <v>22</v>
      </c>
      <c r="J585" s="3">
        <v>2</v>
      </c>
      <c r="K585" s="3">
        <v>2</v>
      </c>
      <c r="L585" s="3">
        <v>2</v>
      </c>
      <c r="M585" s="3"/>
      <c r="N585" s="3"/>
      <c r="O585" s="3">
        <v>2</v>
      </c>
      <c r="P585" s="3">
        <v>1</v>
      </c>
      <c r="Q585" s="3"/>
      <c r="R585" s="18"/>
      <c r="S585" s="3">
        <v>1</v>
      </c>
      <c r="T585" s="5">
        <f>J585+K585+L585+M585+N585+O585+P585+Q585+R585</f>
        <v>9</v>
      </c>
    </row>
    <row r="586" spans="1:20" ht="12.75">
      <c r="A586" s="42">
        <v>2</v>
      </c>
      <c r="B586" s="87" t="s">
        <v>47</v>
      </c>
      <c r="C586" s="88"/>
      <c r="D586" s="88"/>
      <c r="E586" s="88"/>
      <c r="F586" s="88"/>
      <c r="G586" s="88"/>
      <c r="H586" s="88"/>
      <c r="I586" s="42" t="s">
        <v>21</v>
      </c>
      <c r="J586" s="104">
        <v>3136</v>
      </c>
      <c r="K586" s="105"/>
      <c r="L586" s="106"/>
      <c r="M586" s="104">
        <v>6346</v>
      </c>
      <c r="N586" s="105"/>
      <c r="O586" s="105"/>
      <c r="P586" s="105"/>
      <c r="Q586" s="105"/>
      <c r="R586" s="106"/>
      <c r="S586" s="42">
        <v>0.004</v>
      </c>
      <c r="T586" s="102">
        <f>J586+M586</f>
        <v>9482</v>
      </c>
    </row>
    <row r="587" spans="1:20" ht="13.5" thickBot="1">
      <c r="A587" s="43"/>
      <c r="B587" s="81" t="s">
        <v>6</v>
      </c>
      <c r="C587" s="82"/>
      <c r="D587" s="82"/>
      <c r="E587" s="82"/>
      <c r="F587" s="82"/>
      <c r="G587" s="82"/>
      <c r="H587" s="82"/>
      <c r="I587" s="43"/>
      <c r="J587" s="107"/>
      <c r="K587" s="108"/>
      <c r="L587" s="109"/>
      <c r="M587" s="107"/>
      <c r="N587" s="108"/>
      <c r="O587" s="108"/>
      <c r="P587" s="108"/>
      <c r="Q587" s="108"/>
      <c r="R587" s="109"/>
      <c r="S587" s="43"/>
      <c r="T587" s="103"/>
    </row>
    <row r="588" spans="1:20" ht="12.75">
      <c r="A588" s="42">
        <v>3</v>
      </c>
      <c r="B588" s="87" t="s">
        <v>47</v>
      </c>
      <c r="C588" s="88"/>
      <c r="D588" s="88"/>
      <c r="E588" s="88"/>
      <c r="F588" s="88"/>
      <c r="G588" s="88"/>
      <c r="H588" s="88"/>
      <c r="I588" s="42" t="s">
        <v>21</v>
      </c>
      <c r="J588" s="104" t="s">
        <v>101</v>
      </c>
      <c r="K588" s="105"/>
      <c r="L588" s="106"/>
      <c r="M588" s="104">
        <v>3747</v>
      </c>
      <c r="N588" s="105"/>
      <c r="O588" s="105"/>
      <c r="P588" s="105"/>
      <c r="Q588" s="105"/>
      <c r="R588" s="106"/>
      <c r="S588" s="42">
        <v>0.004</v>
      </c>
      <c r="T588" s="102">
        <v>5234.9</v>
      </c>
    </row>
    <row r="589" spans="1:20" ht="13.5" thickBot="1">
      <c r="A589" s="43"/>
      <c r="B589" s="81" t="s">
        <v>4</v>
      </c>
      <c r="C589" s="82"/>
      <c r="D589" s="82"/>
      <c r="E589" s="82"/>
      <c r="F589" s="82"/>
      <c r="G589" s="82"/>
      <c r="H589" s="82"/>
      <c r="I589" s="43"/>
      <c r="J589" s="107"/>
      <c r="K589" s="108"/>
      <c r="L589" s="109"/>
      <c r="M589" s="107"/>
      <c r="N589" s="108"/>
      <c r="O589" s="108"/>
      <c r="P589" s="108"/>
      <c r="Q589" s="108"/>
      <c r="R589" s="109"/>
      <c r="S589" s="43"/>
      <c r="T589" s="103"/>
    </row>
    <row r="590" spans="1:20" ht="12.75">
      <c r="A590" s="42">
        <v>4</v>
      </c>
      <c r="B590" s="87" t="s">
        <v>47</v>
      </c>
      <c r="C590" s="88"/>
      <c r="D590" s="88"/>
      <c r="E590" s="88"/>
      <c r="F590" s="88"/>
      <c r="G590" s="88"/>
      <c r="H590" s="88"/>
      <c r="I590" s="42" t="s">
        <v>23</v>
      </c>
      <c r="J590" s="34">
        <v>8</v>
      </c>
      <c r="K590" s="34">
        <v>8</v>
      </c>
      <c r="L590" s="34">
        <v>6</v>
      </c>
      <c r="M590" s="34">
        <v>6</v>
      </c>
      <c r="N590" s="34">
        <v>8</v>
      </c>
      <c r="O590" s="34">
        <v>6</v>
      </c>
      <c r="P590" s="34">
        <v>8</v>
      </c>
      <c r="Q590" s="34">
        <v>8</v>
      </c>
      <c r="R590" s="34">
        <v>8</v>
      </c>
      <c r="S590" s="54">
        <v>1</v>
      </c>
      <c r="T590" s="60">
        <f>SUM(J590:R591)</f>
        <v>66</v>
      </c>
    </row>
    <row r="591" spans="1:20" ht="13.5" thickBot="1">
      <c r="A591" s="43"/>
      <c r="B591" s="81" t="s">
        <v>5</v>
      </c>
      <c r="C591" s="82"/>
      <c r="D591" s="82"/>
      <c r="E591" s="82"/>
      <c r="F591" s="82"/>
      <c r="G591" s="82"/>
      <c r="H591" s="82"/>
      <c r="I591" s="43"/>
      <c r="J591" s="35"/>
      <c r="K591" s="35"/>
      <c r="L591" s="35"/>
      <c r="M591" s="35"/>
      <c r="N591" s="35"/>
      <c r="O591" s="35"/>
      <c r="P591" s="35"/>
      <c r="Q591" s="35"/>
      <c r="R591" s="35"/>
      <c r="S591" s="56"/>
      <c r="T591" s="61"/>
    </row>
    <row r="592" spans="1:20" ht="12.75">
      <c r="A592" s="42">
        <v>5</v>
      </c>
      <c r="B592" s="87" t="s">
        <v>49</v>
      </c>
      <c r="C592" s="88"/>
      <c r="D592" s="88"/>
      <c r="E592" s="88"/>
      <c r="F592" s="88"/>
      <c r="G592" s="88"/>
      <c r="H592" s="89"/>
      <c r="I592" s="42" t="s">
        <v>21</v>
      </c>
      <c r="J592" s="104">
        <v>3136</v>
      </c>
      <c r="K592" s="105"/>
      <c r="L592" s="106"/>
      <c r="M592" s="104">
        <v>6346</v>
      </c>
      <c r="N592" s="105"/>
      <c r="O592" s="105"/>
      <c r="P592" s="105"/>
      <c r="Q592" s="105"/>
      <c r="R592" s="106"/>
      <c r="S592" s="54">
        <v>0.004</v>
      </c>
      <c r="T592" s="102">
        <f>J592+M592</f>
        <v>9482</v>
      </c>
    </row>
    <row r="593" spans="1:20" ht="13.5" thickBot="1">
      <c r="A593" s="43"/>
      <c r="B593" s="81" t="s">
        <v>9</v>
      </c>
      <c r="C593" s="82"/>
      <c r="D593" s="82"/>
      <c r="E593" s="82"/>
      <c r="F593" s="82"/>
      <c r="G593" s="82"/>
      <c r="H593" s="83"/>
      <c r="I593" s="43"/>
      <c r="J593" s="107"/>
      <c r="K593" s="108"/>
      <c r="L593" s="109"/>
      <c r="M593" s="107"/>
      <c r="N593" s="108"/>
      <c r="O593" s="108"/>
      <c r="P593" s="108"/>
      <c r="Q593" s="108"/>
      <c r="R593" s="109"/>
      <c r="S593" s="56"/>
      <c r="T593" s="103"/>
    </row>
    <row r="594" spans="1:20" ht="12.75">
      <c r="A594" s="42">
        <v>6</v>
      </c>
      <c r="B594" s="87" t="s">
        <v>50</v>
      </c>
      <c r="C594" s="88"/>
      <c r="D594" s="88"/>
      <c r="E594" s="88"/>
      <c r="F594" s="88"/>
      <c r="G594" s="88"/>
      <c r="H594" s="89"/>
      <c r="I594" s="42" t="s">
        <v>21</v>
      </c>
      <c r="J594" s="104" t="s">
        <v>101</v>
      </c>
      <c r="K594" s="105"/>
      <c r="L594" s="106"/>
      <c r="M594" s="104">
        <v>3747</v>
      </c>
      <c r="N594" s="105"/>
      <c r="O594" s="105"/>
      <c r="P594" s="105"/>
      <c r="Q594" s="105"/>
      <c r="R594" s="106"/>
      <c r="S594" s="54">
        <v>0.004</v>
      </c>
      <c r="T594" s="102">
        <v>5234.9</v>
      </c>
    </row>
    <row r="595" spans="1:20" ht="13.5" thickBot="1">
      <c r="A595" s="43"/>
      <c r="B595" s="81" t="s">
        <v>4</v>
      </c>
      <c r="C595" s="82"/>
      <c r="D595" s="82"/>
      <c r="E595" s="82"/>
      <c r="F595" s="82"/>
      <c r="G595" s="82"/>
      <c r="H595" s="83"/>
      <c r="I595" s="43"/>
      <c r="J595" s="107"/>
      <c r="K595" s="108"/>
      <c r="L595" s="109"/>
      <c r="M595" s="107"/>
      <c r="N595" s="108"/>
      <c r="O595" s="108"/>
      <c r="P595" s="108"/>
      <c r="Q595" s="108"/>
      <c r="R595" s="109"/>
      <c r="S595" s="56"/>
      <c r="T595" s="103"/>
    </row>
    <row r="596" spans="1:20" ht="13.5" thickBot="1">
      <c r="A596" s="3">
        <v>7</v>
      </c>
      <c r="B596" s="36" t="s">
        <v>24</v>
      </c>
      <c r="C596" s="37"/>
      <c r="D596" s="37"/>
      <c r="E596" s="37"/>
      <c r="F596" s="37"/>
      <c r="G596" s="37"/>
      <c r="H596" s="38"/>
      <c r="I596" s="3" t="s">
        <v>26</v>
      </c>
      <c r="J596" s="3">
        <v>1</v>
      </c>
      <c r="K596" s="3">
        <v>1</v>
      </c>
      <c r="L596" s="3">
        <v>1</v>
      </c>
      <c r="M596" s="3">
        <v>1</v>
      </c>
      <c r="N596" s="3">
        <v>1</v>
      </c>
      <c r="O596" s="3">
        <v>1</v>
      </c>
      <c r="P596" s="3">
        <v>1</v>
      </c>
      <c r="Q596" s="3">
        <v>1</v>
      </c>
      <c r="R596" s="18">
        <v>1</v>
      </c>
      <c r="S596" s="16">
        <v>0.8</v>
      </c>
      <c r="T596" s="5">
        <v>9</v>
      </c>
    </row>
    <row r="597" spans="1:20" ht="13.5" thickBot="1">
      <c r="A597" s="3">
        <v>8</v>
      </c>
      <c r="B597" s="36" t="s">
        <v>25</v>
      </c>
      <c r="C597" s="37"/>
      <c r="D597" s="37"/>
      <c r="E597" s="37"/>
      <c r="F597" s="37"/>
      <c r="G597" s="37"/>
      <c r="H597" s="38"/>
      <c r="I597" s="3" t="s">
        <v>26</v>
      </c>
      <c r="J597" s="3">
        <v>3</v>
      </c>
      <c r="K597" s="3">
        <v>3</v>
      </c>
      <c r="L597" s="3">
        <v>3</v>
      </c>
      <c r="M597" s="3">
        <v>1</v>
      </c>
      <c r="N597" s="3">
        <v>1</v>
      </c>
      <c r="O597" s="3">
        <v>1</v>
      </c>
      <c r="P597" s="3">
        <v>1</v>
      </c>
      <c r="Q597" s="3">
        <v>1</v>
      </c>
      <c r="R597" s="18">
        <v>1</v>
      </c>
      <c r="S597" s="16">
        <v>0.8</v>
      </c>
      <c r="T597" s="26">
        <v>15</v>
      </c>
    </row>
    <row r="598" spans="1:20" ht="13.5" thickBot="1">
      <c r="A598" s="3">
        <v>9</v>
      </c>
      <c r="B598" s="36" t="s">
        <v>42</v>
      </c>
      <c r="C598" s="37"/>
      <c r="D598" s="37"/>
      <c r="E598" s="37"/>
      <c r="F598" s="37"/>
      <c r="G598" s="37"/>
      <c r="H598" s="38"/>
      <c r="I598" s="3"/>
      <c r="J598" s="3">
        <v>42</v>
      </c>
      <c r="K598" s="3">
        <v>42</v>
      </c>
      <c r="L598" s="3">
        <v>32</v>
      </c>
      <c r="M598" s="3">
        <v>36</v>
      </c>
      <c r="N598" s="3">
        <v>52</v>
      </c>
      <c r="O598" s="3">
        <v>44</v>
      </c>
      <c r="P598" s="3">
        <v>62</v>
      </c>
      <c r="Q598" s="3">
        <v>62</v>
      </c>
      <c r="R598" s="18">
        <v>32</v>
      </c>
      <c r="S598" s="22">
        <v>0.2</v>
      </c>
      <c r="T598" s="23">
        <f>J598+K598+L598+M598+N598+O598+P598+Q598+R598</f>
        <v>404</v>
      </c>
    </row>
    <row r="599" spans="1:20" ht="13.5" thickBot="1">
      <c r="A599" s="3">
        <v>10</v>
      </c>
      <c r="B599" s="36" t="s">
        <v>88</v>
      </c>
      <c r="C599" s="37"/>
      <c r="D599" s="37"/>
      <c r="E599" s="37"/>
      <c r="F599" s="37"/>
      <c r="G599" s="37"/>
      <c r="H599" s="38"/>
      <c r="I599" s="3" t="s">
        <v>23</v>
      </c>
      <c r="J599" s="84">
        <v>2</v>
      </c>
      <c r="K599" s="85"/>
      <c r="L599" s="86"/>
      <c r="M599" s="84">
        <v>2</v>
      </c>
      <c r="N599" s="85"/>
      <c r="O599" s="86"/>
      <c r="P599" s="84">
        <v>2</v>
      </c>
      <c r="Q599" s="85"/>
      <c r="R599" s="86"/>
      <c r="S599" s="16">
        <v>0.66</v>
      </c>
      <c r="T599" s="5">
        <v>6</v>
      </c>
    </row>
    <row r="600" spans="1:20" ht="13.5" thickBot="1">
      <c r="A600" s="3">
        <v>11</v>
      </c>
      <c r="B600" s="36" t="s">
        <v>27</v>
      </c>
      <c r="C600" s="37"/>
      <c r="D600" s="37"/>
      <c r="E600" s="37"/>
      <c r="F600" s="37"/>
      <c r="G600" s="37"/>
      <c r="H600" s="38"/>
      <c r="I600" s="3" t="s">
        <v>22</v>
      </c>
      <c r="J600" s="84">
        <v>1</v>
      </c>
      <c r="K600" s="85"/>
      <c r="L600" s="86"/>
      <c r="M600" s="84">
        <v>1</v>
      </c>
      <c r="N600" s="85"/>
      <c r="O600" s="86"/>
      <c r="P600" s="84">
        <v>1</v>
      </c>
      <c r="Q600" s="85"/>
      <c r="R600" s="86"/>
      <c r="S600" s="3">
        <v>0.8</v>
      </c>
      <c r="T600" s="25">
        <v>3</v>
      </c>
    </row>
    <row r="601" spans="1:20" ht="13.5" thickBot="1">
      <c r="A601" s="3">
        <v>12</v>
      </c>
      <c r="B601" s="36" t="s">
        <v>29</v>
      </c>
      <c r="C601" s="37"/>
      <c r="D601" s="37"/>
      <c r="E601" s="37"/>
      <c r="F601" s="37"/>
      <c r="G601" s="37"/>
      <c r="H601" s="38"/>
      <c r="I601" s="3" t="s">
        <v>23</v>
      </c>
      <c r="J601" s="15">
        <f>-K601</f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5">
        <f>SUM(K601:S601)</f>
        <v>0</v>
      </c>
    </row>
    <row r="602" spans="1:20" ht="12.75">
      <c r="A602" s="42">
        <v>13</v>
      </c>
      <c r="B602" s="87" t="s">
        <v>52</v>
      </c>
      <c r="C602" s="88"/>
      <c r="D602" s="88"/>
      <c r="E602" s="88"/>
      <c r="F602" s="88"/>
      <c r="G602" s="88"/>
      <c r="H602" s="89"/>
      <c r="I602" s="42" t="s">
        <v>21</v>
      </c>
      <c r="J602" s="104">
        <v>6018.7</v>
      </c>
      <c r="K602" s="105"/>
      <c r="L602" s="105"/>
      <c r="M602" s="105"/>
      <c r="N602" s="105"/>
      <c r="O602" s="106"/>
      <c r="P602" s="104" t="s">
        <v>80</v>
      </c>
      <c r="Q602" s="105"/>
      <c r="R602" s="106"/>
      <c r="S602" s="54">
        <v>0.002</v>
      </c>
      <c r="T602" s="102">
        <v>9847.1</v>
      </c>
    </row>
    <row r="603" spans="1:20" ht="13.5" thickBot="1">
      <c r="A603" s="43"/>
      <c r="B603" s="81" t="s">
        <v>13</v>
      </c>
      <c r="C603" s="82"/>
      <c r="D603" s="82"/>
      <c r="E603" s="82"/>
      <c r="F603" s="82"/>
      <c r="G603" s="82"/>
      <c r="H603" s="83"/>
      <c r="I603" s="43"/>
      <c r="J603" s="107"/>
      <c r="K603" s="108"/>
      <c r="L603" s="108"/>
      <c r="M603" s="108"/>
      <c r="N603" s="108"/>
      <c r="O603" s="109"/>
      <c r="P603" s="107"/>
      <c r="Q603" s="108"/>
      <c r="R603" s="109"/>
      <c r="S603" s="56"/>
      <c r="T603" s="103"/>
    </row>
    <row r="604" spans="1:20" ht="12.75">
      <c r="A604" s="42">
        <v>14</v>
      </c>
      <c r="B604" s="87" t="s">
        <v>53</v>
      </c>
      <c r="C604" s="88"/>
      <c r="D604" s="88"/>
      <c r="E604" s="88"/>
      <c r="F604" s="88"/>
      <c r="G604" s="88"/>
      <c r="H604" s="89"/>
      <c r="I604" s="42" t="s">
        <v>40</v>
      </c>
      <c r="J604" s="34">
        <v>1</v>
      </c>
      <c r="K604" s="34">
        <v>1</v>
      </c>
      <c r="L604" s="34">
        <v>1</v>
      </c>
      <c r="M604" s="34">
        <v>1</v>
      </c>
      <c r="N604" s="34">
        <v>1</v>
      </c>
      <c r="O604" s="34">
        <v>1</v>
      </c>
      <c r="P604" s="34">
        <v>1</v>
      </c>
      <c r="Q604" s="34">
        <v>1</v>
      </c>
      <c r="R604" s="65">
        <v>1</v>
      </c>
      <c r="S604" s="54">
        <v>0.09</v>
      </c>
      <c r="T604" s="60">
        <v>9</v>
      </c>
    </row>
    <row r="605" spans="1:20" ht="13.5" thickBot="1">
      <c r="A605" s="43"/>
      <c r="B605" s="81" t="s">
        <v>14</v>
      </c>
      <c r="C605" s="82"/>
      <c r="D605" s="82"/>
      <c r="E605" s="82"/>
      <c r="F605" s="82"/>
      <c r="G605" s="82"/>
      <c r="H605" s="83"/>
      <c r="I605" s="43"/>
      <c r="J605" s="35"/>
      <c r="K605" s="35"/>
      <c r="L605" s="35"/>
      <c r="M605" s="35"/>
      <c r="N605" s="35"/>
      <c r="O605" s="35"/>
      <c r="P605" s="35"/>
      <c r="Q605" s="35"/>
      <c r="R605" s="68"/>
      <c r="S605" s="56"/>
      <c r="T605" s="61"/>
    </row>
    <row r="606" spans="1:20" ht="13.5" thickBot="1">
      <c r="A606" s="3">
        <v>15</v>
      </c>
      <c r="B606" s="36" t="s">
        <v>15</v>
      </c>
      <c r="C606" s="37"/>
      <c r="D606" s="37"/>
      <c r="E606" s="37"/>
      <c r="F606" s="37"/>
      <c r="G606" s="37"/>
      <c r="H606" s="38"/>
      <c r="I606" s="3" t="s">
        <v>23</v>
      </c>
      <c r="J606" s="3">
        <v>3</v>
      </c>
      <c r="K606" s="3">
        <v>6</v>
      </c>
      <c r="L606" s="3">
        <v>5</v>
      </c>
      <c r="M606" s="3">
        <v>6</v>
      </c>
      <c r="N606" s="3">
        <v>7</v>
      </c>
      <c r="O606" s="3">
        <v>8</v>
      </c>
      <c r="P606" s="3">
        <v>7</v>
      </c>
      <c r="Q606" s="3">
        <v>7</v>
      </c>
      <c r="R606" s="18">
        <v>8</v>
      </c>
      <c r="S606" s="16">
        <v>0.5</v>
      </c>
      <c r="T606" s="23">
        <f>J606+K606+L606+M606+N606+O606+P606+Q606+R606</f>
        <v>57</v>
      </c>
    </row>
    <row r="607" spans="1:20" ht="13.5" thickBot="1">
      <c r="A607" s="3">
        <v>16</v>
      </c>
      <c r="B607" s="36" t="s">
        <v>54</v>
      </c>
      <c r="C607" s="37"/>
      <c r="D607" s="37"/>
      <c r="E607" s="37"/>
      <c r="F607" s="37"/>
      <c r="G607" s="37"/>
      <c r="H607" s="38"/>
      <c r="I607" s="3" t="s">
        <v>23</v>
      </c>
      <c r="J607" s="3">
        <v>1</v>
      </c>
      <c r="K607" s="3">
        <v>1</v>
      </c>
      <c r="L607" s="3">
        <v>1</v>
      </c>
      <c r="M607" s="3">
        <v>1</v>
      </c>
      <c r="N607" s="3">
        <v>1</v>
      </c>
      <c r="O607" s="3">
        <v>1</v>
      </c>
      <c r="P607" s="3">
        <v>1</v>
      </c>
      <c r="Q607" s="3">
        <v>1</v>
      </c>
      <c r="R607" s="18">
        <v>1</v>
      </c>
      <c r="S607" s="16">
        <v>2</v>
      </c>
      <c r="T607" s="5">
        <v>9</v>
      </c>
    </row>
    <row r="608" spans="1:20" ht="12.75" customHeight="1">
      <c r="A608" s="42">
        <v>17</v>
      </c>
      <c r="B608" s="44" t="s">
        <v>91</v>
      </c>
      <c r="C608" s="45"/>
      <c r="D608" s="45"/>
      <c r="E608" s="45"/>
      <c r="F608" s="45"/>
      <c r="G608" s="45"/>
      <c r="H608" s="46"/>
      <c r="I608" s="51" t="s">
        <v>23</v>
      </c>
      <c r="J608" s="65">
        <v>18</v>
      </c>
      <c r="K608" s="66"/>
      <c r="L608" s="67"/>
      <c r="M608" s="65">
        <v>59</v>
      </c>
      <c r="N608" s="66"/>
      <c r="O608" s="66"/>
      <c r="P608" s="66"/>
      <c r="Q608" s="66"/>
      <c r="R608" s="67"/>
      <c r="S608" s="71">
        <v>0.5</v>
      </c>
      <c r="T608" s="60">
        <f>SUM(J608+M608+P608)</f>
        <v>77</v>
      </c>
    </row>
    <row r="609" spans="1:20" ht="13.5" customHeight="1" thickBot="1">
      <c r="A609" s="43"/>
      <c r="B609" s="99" t="s">
        <v>18</v>
      </c>
      <c r="C609" s="100"/>
      <c r="D609" s="100"/>
      <c r="E609" s="100"/>
      <c r="F609" s="100"/>
      <c r="G609" s="100"/>
      <c r="H609" s="101"/>
      <c r="I609" s="53"/>
      <c r="J609" s="68"/>
      <c r="K609" s="69"/>
      <c r="L609" s="70"/>
      <c r="M609" s="68"/>
      <c r="N609" s="69"/>
      <c r="O609" s="69"/>
      <c r="P609" s="69"/>
      <c r="Q609" s="69"/>
      <c r="R609" s="70"/>
      <c r="S609" s="72"/>
      <c r="T609" s="61"/>
    </row>
    <row r="610" spans="1:20" ht="12.75">
      <c r="A610" s="42">
        <v>18</v>
      </c>
      <c r="B610" s="87" t="s">
        <v>59</v>
      </c>
      <c r="C610" s="88"/>
      <c r="D610" s="88"/>
      <c r="E610" s="88"/>
      <c r="F610" s="88"/>
      <c r="G610" s="88"/>
      <c r="H610" s="89"/>
      <c r="I610" s="51" t="s">
        <v>23</v>
      </c>
      <c r="J610" s="51">
        <v>1</v>
      </c>
      <c r="K610" s="90"/>
      <c r="L610" s="91"/>
      <c r="M610" s="51">
        <v>1</v>
      </c>
      <c r="N610" s="90"/>
      <c r="O610" s="91"/>
      <c r="P610" s="51">
        <v>1</v>
      </c>
      <c r="Q610" s="90"/>
      <c r="R610" s="91"/>
      <c r="S610" s="54">
        <v>3</v>
      </c>
      <c r="T610" s="57">
        <v>3</v>
      </c>
    </row>
    <row r="611" spans="1:20" ht="12.75">
      <c r="A611" s="50"/>
      <c r="B611" s="96" t="s">
        <v>60</v>
      </c>
      <c r="C611" s="97"/>
      <c r="D611" s="97"/>
      <c r="E611" s="97"/>
      <c r="F611" s="97"/>
      <c r="G611" s="97"/>
      <c r="H611" s="98"/>
      <c r="I611" s="52"/>
      <c r="J611" s="52"/>
      <c r="K611" s="92"/>
      <c r="L611" s="93"/>
      <c r="M611" s="52"/>
      <c r="N611" s="92"/>
      <c r="O611" s="93"/>
      <c r="P611" s="52"/>
      <c r="Q611" s="92"/>
      <c r="R611" s="93"/>
      <c r="S611" s="55"/>
      <c r="T611" s="58">
        <f>SUM(L611:R611)</f>
        <v>0</v>
      </c>
    </row>
    <row r="612" spans="1:20" ht="12.75">
      <c r="A612" s="50"/>
      <c r="B612" s="96" t="s">
        <v>61</v>
      </c>
      <c r="C612" s="97"/>
      <c r="D612" s="97"/>
      <c r="E612" s="97"/>
      <c r="F612" s="97"/>
      <c r="G612" s="97"/>
      <c r="H612" s="98"/>
      <c r="I612" s="52"/>
      <c r="J612" s="52"/>
      <c r="K612" s="92"/>
      <c r="L612" s="93"/>
      <c r="M612" s="52"/>
      <c r="N612" s="92"/>
      <c r="O612" s="93"/>
      <c r="P612" s="52"/>
      <c r="Q612" s="92"/>
      <c r="R612" s="93"/>
      <c r="S612" s="55"/>
      <c r="T612" s="58">
        <f>SUM(L612:R612)</f>
        <v>0</v>
      </c>
    </row>
    <row r="613" spans="1:20" ht="13.5" thickBot="1">
      <c r="A613" s="43"/>
      <c r="B613" s="81" t="s">
        <v>62</v>
      </c>
      <c r="C613" s="82"/>
      <c r="D613" s="82"/>
      <c r="E613" s="82"/>
      <c r="F613" s="82"/>
      <c r="G613" s="82"/>
      <c r="H613" s="83"/>
      <c r="I613" s="53"/>
      <c r="J613" s="53"/>
      <c r="K613" s="94"/>
      <c r="L613" s="95"/>
      <c r="M613" s="53"/>
      <c r="N613" s="94"/>
      <c r="O613" s="95"/>
      <c r="P613" s="53"/>
      <c r="Q613" s="94"/>
      <c r="R613" s="95"/>
      <c r="S613" s="56"/>
      <c r="T613" s="59">
        <f>SUM(L613:R613)</f>
        <v>0</v>
      </c>
    </row>
    <row r="614" spans="1:20" ht="12.75">
      <c r="A614" s="42">
        <v>19</v>
      </c>
      <c r="B614" s="87" t="s">
        <v>63</v>
      </c>
      <c r="C614" s="88"/>
      <c r="D614" s="88"/>
      <c r="E614" s="88"/>
      <c r="F614" s="88"/>
      <c r="G614" s="88"/>
      <c r="H614" s="89"/>
      <c r="I614" s="42" t="s">
        <v>23</v>
      </c>
      <c r="J614" s="42">
        <v>1</v>
      </c>
      <c r="K614" s="42">
        <v>1</v>
      </c>
      <c r="L614" s="42">
        <v>1</v>
      </c>
      <c r="M614" s="51">
        <v>1</v>
      </c>
      <c r="N614" s="90"/>
      <c r="O614" s="91"/>
      <c r="P614" s="51">
        <v>1</v>
      </c>
      <c r="Q614" s="90"/>
      <c r="R614" s="91"/>
      <c r="S614" s="54">
        <v>0.5</v>
      </c>
      <c r="T614" s="57">
        <v>7</v>
      </c>
    </row>
    <row r="615" spans="1:20" ht="13.5" customHeight="1" thickBot="1">
      <c r="A615" s="50"/>
      <c r="B615" s="96" t="s">
        <v>64</v>
      </c>
      <c r="C615" s="97"/>
      <c r="D615" s="97"/>
      <c r="E615" s="97"/>
      <c r="F615" s="97"/>
      <c r="G615" s="97"/>
      <c r="H615" s="98"/>
      <c r="I615" s="50"/>
      <c r="J615" s="50"/>
      <c r="K615" s="50"/>
      <c r="L615" s="50"/>
      <c r="M615" s="52"/>
      <c r="N615" s="92"/>
      <c r="O615" s="93"/>
      <c r="P615" s="52"/>
      <c r="Q615" s="92"/>
      <c r="R615" s="93"/>
      <c r="S615" s="55"/>
      <c r="T615" s="58">
        <f>SUM(L615:R615)</f>
        <v>0</v>
      </c>
    </row>
    <row r="616" spans="1:20" ht="13.5" hidden="1" thickBot="1">
      <c r="A616" s="43"/>
      <c r="B616" s="81" t="s">
        <v>65</v>
      </c>
      <c r="C616" s="82"/>
      <c r="D616" s="82"/>
      <c r="E616" s="82"/>
      <c r="F616" s="82"/>
      <c r="G616" s="82"/>
      <c r="H616" s="83"/>
      <c r="I616" s="43"/>
      <c r="J616" s="43"/>
      <c r="K616" s="43"/>
      <c r="L616" s="43"/>
      <c r="M616" s="53"/>
      <c r="N616" s="94"/>
      <c r="O616" s="95"/>
      <c r="P616" s="53"/>
      <c r="Q616" s="94"/>
      <c r="R616" s="95"/>
      <c r="S616" s="56"/>
      <c r="T616" s="59">
        <f>SUM(L616:R616)</f>
        <v>0</v>
      </c>
    </row>
    <row r="617" spans="1:20" ht="13.5" thickBot="1">
      <c r="A617" s="3">
        <v>20</v>
      </c>
      <c r="B617" s="37" t="s">
        <v>66</v>
      </c>
      <c r="C617" s="37"/>
      <c r="D617" s="37"/>
      <c r="E617" s="37"/>
      <c r="F617" s="37"/>
      <c r="G617" s="37"/>
      <c r="H617" s="37"/>
      <c r="I617" s="3" t="s">
        <v>23</v>
      </c>
      <c r="J617" s="3">
        <v>1</v>
      </c>
      <c r="K617" s="3">
        <v>1</v>
      </c>
      <c r="L617" s="3">
        <v>1</v>
      </c>
      <c r="M617" s="84">
        <v>1</v>
      </c>
      <c r="N617" s="85"/>
      <c r="O617" s="86"/>
      <c r="P617" s="84">
        <v>1</v>
      </c>
      <c r="Q617" s="85"/>
      <c r="R617" s="86"/>
      <c r="S617" s="16">
        <v>0.5</v>
      </c>
      <c r="T617" s="5">
        <v>5</v>
      </c>
    </row>
    <row r="618" spans="1:20" ht="12.75">
      <c r="A618" s="42">
        <v>21</v>
      </c>
      <c r="B618" s="87" t="s">
        <v>67</v>
      </c>
      <c r="C618" s="88"/>
      <c r="D618" s="88"/>
      <c r="E618" s="88"/>
      <c r="F618" s="88"/>
      <c r="G618" s="88"/>
      <c r="H618" s="89"/>
      <c r="I618" s="42" t="s">
        <v>23</v>
      </c>
      <c r="J618" s="34">
        <v>11</v>
      </c>
      <c r="K618" s="34">
        <v>1</v>
      </c>
      <c r="L618" s="34">
        <v>9</v>
      </c>
      <c r="M618" s="34">
        <v>14</v>
      </c>
      <c r="N618" s="34">
        <v>6</v>
      </c>
      <c r="O618" s="34">
        <v>6</v>
      </c>
      <c r="P618" s="34">
        <v>5</v>
      </c>
      <c r="Q618" s="34">
        <v>10</v>
      </c>
      <c r="R618" s="34">
        <v>6</v>
      </c>
      <c r="S618" s="54">
        <v>0.5</v>
      </c>
      <c r="T618" s="60">
        <f>SUM(J618:R619)</f>
        <v>68</v>
      </c>
    </row>
    <row r="619" spans="1:20" ht="13.5" thickBot="1">
      <c r="A619" s="43"/>
      <c r="B619" s="81" t="s">
        <v>68</v>
      </c>
      <c r="C619" s="82"/>
      <c r="D619" s="82"/>
      <c r="E619" s="82"/>
      <c r="F619" s="82"/>
      <c r="G619" s="82"/>
      <c r="H619" s="83"/>
      <c r="I619" s="43"/>
      <c r="J619" s="35"/>
      <c r="K619" s="35"/>
      <c r="L619" s="35"/>
      <c r="M619" s="35"/>
      <c r="N619" s="35"/>
      <c r="O619" s="35"/>
      <c r="P619" s="35"/>
      <c r="Q619" s="35"/>
      <c r="R619" s="35"/>
      <c r="S619" s="56"/>
      <c r="T619" s="61"/>
    </row>
    <row r="620" spans="1:20" ht="12.75">
      <c r="A620" s="42">
        <v>22</v>
      </c>
      <c r="B620" s="44" t="s">
        <v>69</v>
      </c>
      <c r="C620" s="45"/>
      <c r="D620" s="45"/>
      <c r="E620" s="45"/>
      <c r="F620" s="45"/>
      <c r="G620" s="45"/>
      <c r="H620" s="46"/>
      <c r="I620" s="51" t="s">
        <v>23</v>
      </c>
      <c r="J620" s="34">
        <v>1</v>
      </c>
      <c r="K620" s="34">
        <v>1</v>
      </c>
      <c r="L620" s="34">
        <v>1</v>
      </c>
      <c r="M620" s="34">
        <v>1</v>
      </c>
      <c r="N620" s="34">
        <v>1</v>
      </c>
      <c r="O620" s="34">
        <v>1</v>
      </c>
      <c r="P620" s="34">
        <v>1</v>
      </c>
      <c r="Q620" s="34">
        <v>1</v>
      </c>
      <c r="R620" s="34">
        <v>1</v>
      </c>
      <c r="S620" s="54">
        <v>1</v>
      </c>
      <c r="T620" s="60">
        <v>9</v>
      </c>
    </row>
    <row r="621" spans="1:20" ht="13.5" thickBot="1">
      <c r="A621" s="43"/>
      <c r="B621" s="47"/>
      <c r="C621" s="48"/>
      <c r="D621" s="48"/>
      <c r="E621" s="48"/>
      <c r="F621" s="48"/>
      <c r="G621" s="48"/>
      <c r="H621" s="49"/>
      <c r="I621" s="53"/>
      <c r="J621" s="35"/>
      <c r="K621" s="35"/>
      <c r="L621" s="35"/>
      <c r="M621" s="35"/>
      <c r="N621" s="35"/>
      <c r="O621" s="35"/>
      <c r="P621" s="35"/>
      <c r="Q621" s="35"/>
      <c r="R621" s="35"/>
      <c r="S621" s="56"/>
      <c r="T621" s="61"/>
    </row>
    <row r="622" spans="1:20" ht="12.75">
      <c r="A622" s="42">
        <v>23</v>
      </c>
      <c r="B622" s="44" t="s">
        <v>70</v>
      </c>
      <c r="C622" s="45"/>
      <c r="D622" s="45"/>
      <c r="E622" s="45"/>
      <c r="F622" s="45"/>
      <c r="G622" s="45"/>
      <c r="H622" s="46"/>
      <c r="I622" s="42" t="s">
        <v>23</v>
      </c>
      <c r="J622" s="65">
        <v>1</v>
      </c>
      <c r="K622" s="66"/>
      <c r="L622" s="67"/>
      <c r="M622" s="65">
        <v>1</v>
      </c>
      <c r="N622" s="66"/>
      <c r="O622" s="67"/>
      <c r="P622" s="65">
        <v>1</v>
      </c>
      <c r="Q622" s="66"/>
      <c r="R622" s="67"/>
      <c r="S622" s="54">
        <v>1</v>
      </c>
      <c r="T622" s="60">
        <f>SUM(J622+M622+P622)</f>
        <v>3</v>
      </c>
    </row>
    <row r="623" spans="1:20" ht="13.5" thickBot="1">
      <c r="A623" s="43"/>
      <c r="B623" s="47"/>
      <c r="C623" s="48"/>
      <c r="D623" s="48"/>
      <c r="E623" s="48"/>
      <c r="F623" s="48"/>
      <c r="G623" s="48"/>
      <c r="H623" s="49"/>
      <c r="I623" s="43"/>
      <c r="J623" s="68"/>
      <c r="K623" s="69"/>
      <c r="L623" s="70"/>
      <c r="M623" s="68"/>
      <c r="N623" s="69"/>
      <c r="O623" s="70"/>
      <c r="P623" s="68"/>
      <c r="Q623" s="69"/>
      <c r="R623" s="70"/>
      <c r="S623" s="56"/>
      <c r="T623" s="61"/>
    </row>
    <row r="624" spans="1:20" ht="12.75">
      <c r="A624" s="42">
        <v>24</v>
      </c>
      <c r="B624" s="44" t="s">
        <v>71</v>
      </c>
      <c r="C624" s="45"/>
      <c r="D624" s="45"/>
      <c r="E624" s="45"/>
      <c r="F624" s="45"/>
      <c r="G624" s="45"/>
      <c r="H624" s="46"/>
      <c r="I624" s="42" t="s">
        <v>23</v>
      </c>
      <c r="J624" s="73">
        <v>1</v>
      </c>
      <c r="K624" s="74"/>
      <c r="L624" s="75"/>
      <c r="M624" s="73">
        <v>1</v>
      </c>
      <c r="N624" s="74"/>
      <c r="O624" s="75"/>
      <c r="P624" s="73">
        <v>1</v>
      </c>
      <c r="Q624" s="74"/>
      <c r="R624" s="75"/>
      <c r="S624" s="71">
        <v>3</v>
      </c>
      <c r="T624" s="79">
        <f>J624+M624+P624</f>
        <v>3</v>
      </c>
    </row>
    <row r="625" spans="1:20" ht="13.5" thickBot="1">
      <c r="A625" s="43"/>
      <c r="B625" s="47"/>
      <c r="C625" s="48"/>
      <c r="D625" s="48"/>
      <c r="E625" s="48"/>
      <c r="F625" s="48"/>
      <c r="G625" s="48"/>
      <c r="H625" s="49"/>
      <c r="I625" s="43"/>
      <c r="J625" s="76"/>
      <c r="K625" s="77"/>
      <c r="L625" s="78"/>
      <c r="M625" s="76"/>
      <c r="N625" s="77"/>
      <c r="O625" s="78"/>
      <c r="P625" s="76"/>
      <c r="Q625" s="77"/>
      <c r="R625" s="78"/>
      <c r="S625" s="72"/>
      <c r="T625" s="80"/>
    </row>
    <row r="626" spans="1:20" ht="13.5" thickBot="1">
      <c r="A626" s="3">
        <v>25</v>
      </c>
      <c r="B626" s="36" t="s">
        <v>72</v>
      </c>
      <c r="C626" s="37"/>
      <c r="D626" s="37"/>
      <c r="E626" s="37"/>
      <c r="F626" s="37"/>
      <c r="G626" s="37"/>
      <c r="H626" s="38"/>
      <c r="I626" s="3" t="s">
        <v>23</v>
      </c>
      <c r="J626" s="3">
        <v>2</v>
      </c>
      <c r="K626" s="3">
        <v>2</v>
      </c>
      <c r="L626" s="3">
        <v>2</v>
      </c>
      <c r="M626" s="3">
        <v>2</v>
      </c>
      <c r="N626" s="3">
        <v>2</v>
      </c>
      <c r="O626" s="3">
        <v>2</v>
      </c>
      <c r="P626" s="3">
        <v>2</v>
      </c>
      <c r="Q626" s="3">
        <v>2</v>
      </c>
      <c r="R626" s="18">
        <v>2</v>
      </c>
      <c r="S626" s="16">
        <v>0.5</v>
      </c>
      <c r="T626" s="5">
        <v>18</v>
      </c>
    </row>
    <row r="627" spans="1:20" ht="12.75">
      <c r="A627" s="42">
        <v>26</v>
      </c>
      <c r="B627" s="44" t="s">
        <v>73</v>
      </c>
      <c r="C627" s="45"/>
      <c r="D627" s="45"/>
      <c r="E627" s="45"/>
      <c r="F627" s="45"/>
      <c r="G627" s="45"/>
      <c r="H627" s="46"/>
      <c r="I627" s="42" t="s">
        <v>23</v>
      </c>
      <c r="J627" s="73">
        <v>1</v>
      </c>
      <c r="K627" s="74"/>
      <c r="L627" s="75"/>
      <c r="M627" s="73">
        <v>1</v>
      </c>
      <c r="N627" s="74"/>
      <c r="O627" s="75"/>
      <c r="P627" s="73">
        <v>1</v>
      </c>
      <c r="Q627" s="74"/>
      <c r="R627" s="75"/>
      <c r="S627" s="71">
        <v>0.5</v>
      </c>
      <c r="T627" s="79">
        <f>J627+M627+P627</f>
        <v>3</v>
      </c>
    </row>
    <row r="628" spans="1:20" ht="13.5" thickBot="1">
      <c r="A628" s="43"/>
      <c r="B628" s="47"/>
      <c r="C628" s="48"/>
      <c r="D628" s="48"/>
      <c r="E628" s="48"/>
      <c r="F628" s="48"/>
      <c r="G628" s="48"/>
      <c r="H628" s="49"/>
      <c r="I628" s="43"/>
      <c r="J628" s="76"/>
      <c r="K628" s="77"/>
      <c r="L628" s="78"/>
      <c r="M628" s="76"/>
      <c r="N628" s="77"/>
      <c r="O628" s="78"/>
      <c r="P628" s="76"/>
      <c r="Q628" s="77"/>
      <c r="R628" s="78"/>
      <c r="S628" s="72"/>
      <c r="T628" s="80"/>
    </row>
    <row r="629" spans="1:20" ht="12.75">
      <c r="A629" s="42">
        <v>27</v>
      </c>
      <c r="B629" s="44" t="s">
        <v>74</v>
      </c>
      <c r="C629" s="45"/>
      <c r="D629" s="45"/>
      <c r="E629" s="45"/>
      <c r="F629" s="45"/>
      <c r="G629" s="45"/>
      <c r="H629" s="46"/>
      <c r="I629" s="42" t="s">
        <v>23</v>
      </c>
      <c r="J629" s="65">
        <v>1</v>
      </c>
      <c r="K629" s="66"/>
      <c r="L629" s="67"/>
      <c r="M629" s="65">
        <v>1</v>
      </c>
      <c r="N629" s="66"/>
      <c r="O629" s="67"/>
      <c r="P629" s="65">
        <v>1</v>
      </c>
      <c r="Q629" s="66"/>
      <c r="R629" s="67"/>
      <c r="S629" s="71">
        <v>0.5</v>
      </c>
      <c r="T629" s="60">
        <f>SUM(J629+M629+P629)</f>
        <v>3</v>
      </c>
    </row>
    <row r="630" spans="1:20" ht="13.5" thickBot="1">
      <c r="A630" s="43"/>
      <c r="B630" s="47"/>
      <c r="C630" s="48"/>
      <c r="D630" s="48"/>
      <c r="E630" s="48"/>
      <c r="F630" s="48"/>
      <c r="G630" s="48"/>
      <c r="H630" s="49"/>
      <c r="I630" s="43"/>
      <c r="J630" s="68"/>
      <c r="K630" s="69"/>
      <c r="L630" s="70"/>
      <c r="M630" s="68"/>
      <c r="N630" s="69"/>
      <c r="O630" s="70"/>
      <c r="P630" s="68"/>
      <c r="Q630" s="69"/>
      <c r="R630" s="70"/>
      <c r="S630" s="72"/>
      <c r="T630" s="61"/>
    </row>
    <row r="631" spans="1:20" ht="12.75">
      <c r="A631" s="42">
        <v>28</v>
      </c>
      <c r="B631" s="44" t="s">
        <v>75</v>
      </c>
      <c r="C631" s="45"/>
      <c r="D631" s="45"/>
      <c r="E631" s="45"/>
      <c r="F631" s="45"/>
      <c r="G631" s="45"/>
      <c r="H631" s="46"/>
      <c r="I631" s="42" t="s">
        <v>23</v>
      </c>
      <c r="J631" s="65">
        <v>1</v>
      </c>
      <c r="K631" s="66"/>
      <c r="L631" s="67"/>
      <c r="M631" s="65">
        <v>1</v>
      </c>
      <c r="N631" s="66"/>
      <c r="O631" s="67"/>
      <c r="P631" s="65">
        <v>1</v>
      </c>
      <c r="Q631" s="66"/>
      <c r="R631" s="67"/>
      <c r="S631" s="71">
        <v>0.5</v>
      </c>
      <c r="T631" s="60">
        <f>SUM(J631+M631+P631)</f>
        <v>3</v>
      </c>
    </row>
    <row r="632" spans="1:20" ht="13.5" thickBot="1">
      <c r="A632" s="43"/>
      <c r="B632" s="47"/>
      <c r="C632" s="48"/>
      <c r="D632" s="48"/>
      <c r="E632" s="48"/>
      <c r="F632" s="48"/>
      <c r="G632" s="48"/>
      <c r="H632" s="49"/>
      <c r="I632" s="43"/>
      <c r="J632" s="68"/>
      <c r="K632" s="69"/>
      <c r="L632" s="70"/>
      <c r="M632" s="68"/>
      <c r="N632" s="69"/>
      <c r="O632" s="70"/>
      <c r="P632" s="68"/>
      <c r="Q632" s="69"/>
      <c r="R632" s="70"/>
      <c r="S632" s="72"/>
      <c r="T632" s="61"/>
    </row>
    <row r="633" spans="1:20" ht="12.75">
      <c r="A633" s="42">
        <v>29</v>
      </c>
      <c r="B633" s="44" t="s">
        <v>76</v>
      </c>
      <c r="C633" s="45"/>
      <c r="D633" s="45"/>
      <c r="E633" s="45"/>
      <c r="F633" s="45"/>
      <c r="G633" s="45"/>
      <c r="H633" s="46"/>
      <c r="I633" s="42" t="s">
        <v>23</v>
      </c>
      <c r="J633" s="34">
        <v>1</v>
      </c>
      <c r="K633" s="34">
        <v>1</v>
      </c>
      <c r="L633" s="34">
        <v>1</v>
      </c>
      <c r="M633" s="34">
        <v>1</v>
      </c>
      <c r="N633" s="34">
        <v>1</v>
      </c>
      <c r="O633" s="34">
        <v>1</v>
      </c>
      <c r="P633" s="34">
        <v>1</v>
      </c>
      <c r="Q633" s="34">
        <v>1</v>
      </c>
      <c r="R633" s="34">
        <v>1</v>
      </c>
      <c r="S633" s="54">
        <v>0.2</v>
      </c>
      <c r="T633" s="60">
        <v>9</v>
      </c>
    </row>
    <row r="634" spans="1:20" ht="13.5" thickBot="1">
      <c r="A634" s="43"/>
      <c r="B634" s="47"/>
      <c r="C634" s="48"/>
      <c r="D634" s="48"/>
      <c r="E634" s="48"/>
      <c r="F634" s="48"/>
      <c r="G634" s="48"/>
      <c r="H634" s="49"/>
      <c r="I634" s="43"/>
      <c r="J634" s="35"/>
      <c r="K634" s="35"/>
      <c r="L634" s="35"/>
      <c r="M634" s="35"/>
      <c r="N634" s="35"/>
      <c r="O634" s="35"/>
      <c r="P634" s="35"/>
      <c r="Q634" s="35"/>
      <c r="R634" s="35"/>
      <c r="S634" s="56"/>
      <c r="T634" s="61"/>
    </row>
    <row r="635" spans="1:20" ht="12.75">
      <c r="A635" s="42">
        <v>30</v>
      </c>
      <c r="B635" s="44" t="s">
        <v>77</v>
      </c>
      <c r="C635" s="45"/>
      <c r="D635" s="45"/>
      <c r="E635" s="45"/>
      <c r="F635" s="45"/>
      <c r="G635" s="45"/>
      <c r="H635" s="46"/>
      <c r="I635" s="42" t="s">
        <v>23</v>
      </c>
      <c r="J635" s="42">
        <v>1</v>
      </c>
      <c r="K635" s="42">
        <v>1</v>
      </c>
      <c r="L635" s="42">
        <v>1</v>
      </c>
      <c r="M635" s="42">
        <v>1</v>
      </c>
      <c r="N635" s="42">
        <v>1</v>
      </c>
      <c r="O635" s="42">
        <v>1</v>
      </c>
      <c r="P635" s="42">
        <v>1</v>
      </c>
      <c r="Q635" s="42">
        <v>1</v>
      </c>
      <c r="R635" s="51">
        <v>1</v>
      </c>
      <c r="S635" s="54">
        <v>3</v>
      </c>
      <c r="T635" s="57">
        <v>9</v>
      </c>
    </row>
    <row r="636" spans="1:20" ht="12.75">
      <c r="A636" s="50"/>
      <c r="B636" s="62"/>
      <c r="C636" s="63"/>
      <c r="D636" s="63"/>
      <c r="E636" s="63"/>
      <c r="F636" s="63"/>
      <c r="G636" s="63"/>
      <c r="H636" s="64"/>
      <c r="I636" s="50"/>
      <c r="J636" s="50"/>
      <c r="K636" s="50"/>
      <c r="L636" s="50"/>
      <c r="M636" s="50"/>
      <c r="N636" s="50"/>
      <c r="O636" s="50"/>
      <c r="P636" s="50"/>
      <c r="Q636" s="50"/>
      <c r="R636" s="52"/>
      <c r="S636" s="55"/>
      <c r="T636" s="58">
        <f>SUM(L636:R636)</f>
        <v>0</v>
      </c>
    </row>
    <row r="637" spans="1:20" ht="13.5" thickBot="1">
      <c r="A637" s="43"/>
      <c r="B637" s="47"/>
      <c r="C637" s="48"/>
      <c r="D637" s="48"/>
      <c r="E637" s="48"/>
      <c r="F637" s="48"/>
      <c r="G637" s="48"/>
      <c r="H637" s="49"/>
      <c r="I637" s="43"/>
      <c r="J637" s="43"/>
      <c r="K637" s="43"/>
      <c r="L637" s="43"/>
      <c r="M637" s="43"/>
      <c r="N637" s="43"/>
      <c r="O637" s="43"/>
      <c r="P637" s="43"/>
      <c r="Q637" s="43"/>
      <c r="R637" s="53"/>
      <c r="S637" s="56"/>
      <c r="T637" s="59">
        <f>SUM(L637:R637)</f>
        <v>0</v>
      </c>
    </row>
    <row r="638" spans="1:20" ht="12.75">
      <c r="A638" s="42">
        <v>31</v>
      </c>
      <c r="B638" s="44" t="s">
        <v>78</v>
      </c>
      <c r="C638" s="45"/>
      <c r="D638" s="45"/>
      <c r="E638" s="45"/>
      <c r="F638" s="45"/>
      <c r="G638" s="45"/>
      <c r="H638" s="46"/>
      <c r="I638" s="42" t="s">
        <v>23</v>
      </c>
      <c r="J638" s="122"/>
      <c r="K638" s="122"/>
      <c r="L638" s="122"/>
      <c r="M638" s="122"/>
      <c r="N638" s="122"/>
      <c r="O638" s="122"/>
      <c r="P638" s="122"/>
      <c r="Q638" s="122"/>
      <c r="R638" s="104"/>
      <c r="S638" s="32"/>
      <c r="T638" s="122">
        <f>SUM(L638:R639)</f>
        <v>0</v>
      </c>
    </row>
    <row r="639" spans="1:20" ht="13.5" thickBot="1">
      <c r="A639" s="43"/>
      <c r="B639" s="47"/>
      <c r="C639" s="48"/>
      <c r="D639" s="48"/>
      <c r="E639" s="48"/>
      <c r="F639" s="48"/>
      <c r="G639" s="48"/>
      <c r="H639" s="49"/>
      <c r="I639" s="43"/>
      <c r="J639" s="123"/>
      <c r="K639" s="123"/>
      <c r="L639" s="123"/>
      <c r="M639" s="123"/>
      <c r="N639" s="123"/>
      <c r="O639" s="123"/>
      <c r="P639" s="123"/>
      <c r="Q639" s="123"/>
      <c r="R639" s="107"/>
      <c r="S639" s="33"/>
      <c r="T639" s="123"/>
    </row>
    <row r="640" spans="1:20" ht="18" thickBot="1">
      <c r="A640" s="8"/>
      <c r="B640" s="9"/>
      <c r="C640" s="9"/>
      <c r="D640" s="9"/>
      <c r="E640" s="9"/>
      <c r="F640" s="9"/>
      <c r="G640" s="9"/>
      <c r="H640" s="9"/>
      <c r="I640" s="9"/>
      <c r="J640" s="110" t="s">
        <v>39</v>
      </c>
      <c r="K640" s="110"/>
      <c r="L640" s="110"/>
      <c r="M640" s="110"/>
      <c r="N640" s="110"/>
      <c r="O640" s="110"/>
      <c r="P640" s="110"/>
      <c r="Q640" s="9"/>
      <c r="R640" s="9"/>
      <c r="S640" s="13"/>
      <c r="T640" s="13"/>
    </row>
    <row r="641" spans="1:20" ht="18" thickBot="1">
      <c r="A641" s="8"/>
      <c r="B641" s="110"/>
      <c r="C641" s="110"/>
      <c r="D641" s="110"/>
      <c r="E641" s="110"/>
      <c r="F641" s="110"/>
      <c r="G641" s="110"/>
      <c r="H641" s="110"/>
      <c r="I641" s="57" t="s">
        <v>19</v>
      </c>
      <c r="J641" s="111" t="s">
        <v>82</v>
      </c>
      <c r="K641" s="112"/>
      <c r="L641" s="113"/>
      <c r="M641" s="112" t="s">
        <v>81</v>
      </c>
      <c r="N641" s="112"/>
      <c r="O641" s="112"/>
      <c r="P641" s="112"/>
      <c r="Q641" s="112"/>
      <c r="R641" s="113"/>
      <c r="S641" s="13"/>
      <c r="T641" s="13"/>
    </row>
    <row r="642" spans="1:20" ht="13.5" thickBot="1">
      <c r="A642" s="57" t="s">
        <v>0</v>
      </c>
      <c r="B642" s="114" t="s">
        <v>1</v>
      </c>
      <c r="C642" s="115"/>
      <c r="D642" s="115"/>
      <c r="E642" s="115"/>
      <c r="F642" s="115"/>
      <c r="G642" s="115"/>
      <c r="H642" s="115"/>
      <c r="I642" s="59"/>
      <c r="J642" s="5" t="s">
        <v>95</v>
      </c>
      <c r="K642" s="5" t="s">
        <v>96</v>
      </c>
      <c r="L642" s="5" t="s">
        <v>97</v>
      </c>
      <c r="M642" s="5" t="s">
        <v>95</v>
      </c>
      <c r="N642" s="5" t="s">
        <v>96</v>
      </c>
      <c r="O642" s="5" t="s">
        <v>97</v>
      </c>
      <c r="P642" s="5" t="s">
        <v>98</v>
      </c>
      <c r="Q642" s="5" t="s">
        <v>99</v>
      </c>
      <c r="R642" s="5" t="s">
        <v>100</v>
      </c>
      <c r="S642" s="5" t="s">
        <v>31</v>
      </c>
      <c r="T642" s="5" t="s">
        <v>33</v>
      </c>
    </row>
    <row r="643" spans="1:20" ht="13.5" thickBot="1">
      <c r="A643" s="59"/>
      <c r="B643" s="116"/>
      <c r="C643" s="117"/>
      <c r="D643" s="117"/>
      <c r="E643" s="117"/>
      <c r="F643" s="117"/>
      <c r="G643" s="117"/>
      <c r="H643" s="118"/>
      <c r="I643" s="2" t="s">
        <v>20</v>
      </c>
      <c r="J643" s="119"/>
      <c r="K643" s="120"/>
      <c r="L643" s="121"/>
      <c r="M643" s="7"/>
      <c r="N643" s="7"/>
      <c r="O643" s="7"/>
      <c r="P643" s="7"/>
      <c r="Q643" s="2"/>
      <c r="R643" s="11"/>
      <c r="S643" s="2" t="s">
        <v>32</v>
      </c>
      <c r="T643" s="5" t="s">
        <v>34</v>
      </c>
    </row>
    <row r="644" spans="1:20" ht="13.5" thickBot="1">
      <c r="A644" s="3">
        <v>1</v>
      </c>
      <c r="B644" s="36" t="s">
        <v>46</v>
      </c>
      <c r="C644" s="37"/>
      <c r="D644" s="37"/>
      <c r="E644" s="37"/>
      <c r="F644" s="37"/>
      <c r="G644" s="37"/>
      <c r="H644" s="38"/>
      <c r="I644" s="3" t="s">
        <v>22</v>
      </c>
      <c r="J644" s="3">
        <v>2</v>
      </c>
      <c r="K644" s="3">
        <v>2</v>
      </c>
      <c r="L644" s="3">
        <v>2</v>
      </c>
      <c r="M644" s="3"/>
      <c r="N644" s="3"/>
      <c r="O644" s="3">
        <v>2</v>
      </c>
      <c r="P644" s="3">
        <v>1</v>
      </c>
      <c r="Q644" s="3"/>
      <c r="R644" s="18"/>
      <c r="S644" s="3">
        <v>1</v>
      </c>
      <c r="T644" s="5">
        <f>J644+K644+L644+M644+N644+O644+P644+Q644+R644</f>
        <v>9</v>
      </c>
    </row>
    <row r="645" spans="1:20" ht="13.5" thickBot="1">
      <c r="A645" s="3">
        <v>2</v>
      </c>
      <c r="B645" s="36" t="s">
        <v>42</v>
      </c>
      <c r="C645" s="37"/>
      <c r="D645" s="37"/>
      <c r="E645" s="37"/>
      <c r="F645" s="37"/>
      <c r="G645" s="37"/>
      <c r="H645" s="38"/>
      <c r="I645" s="3"/>
      <c r="J645" s="3">
        <v>42</v>
      </c>
      <c r="K645" s="3">
        <v>42</v>
      </c>
      <c r="L645" s="3">
        <v>32</v>
      </c>
      <c r="M645" s="3">
        <v>36</v>
      </c>
      <c r="N645" s="3">
        <v>52</v>
      </c>
      <c r="O645" s="3">
        <v>44</v>
      </c>
      <c r="P645" s="3">
        <v>62</v>
      </c>
      <c r="Q645" s="3">
        <v>62</v>
      </c>
      <c r="R645" s="18">
        <v>32</v>
      </c>
      <c r="S645" s="22">
        <v>0.2</v>
      </c>
      <c r="T645" s="23">
        <f>J645+K645+L645+M645+N645+O645+P645+Q645+R645</f>
        <v>404</v>
      </c>
    </row>
    <row r="646" spans="1:20" ht="12.75">
      <c r="A646" s="42">
        <v>3</v>
      </c>
      <c r="B646" s="87" t="s">
        <v>47</v>
      </c>
      <c r="C646" s="88"/>
      <c r="D646" s="88"/>
      <c r="E646" s="88"/>
      <c r="F646" s="88"/>
      <c r="G646" s="88"/>
      <c r="H646" s="88"/>
      <c r="I646" s="42" t="s">
        <v>21</v>
      </c>
      <c r="J646" s="104">
        <v>3136</v>
      </c>
      <c r="K646" s="105"/>
      <c r="L646" s="106"/>
      <c r="M646" s="104">
        <v>6346</v>
      </c>
      <c r="N646" s="105"/>
      <c r="O646" s="105"/>
      <c r="P646" s="105"/>
      <c r="Q646" s="105"/>
      <c r="R646" s="106"/>
      <c r="S646" s="42">
        <v>0.004</v>
      </c>
      <c r="T646" s="102">
        <f>J646+M646</f>
        <v>9482</v>
      </c>
    </row>
    <row r="647" spans="1:20" ht="13.5" thickBot="1">
      <c r="A647" s="43"/>
      <c r="B647" s="81" t="s">
        <v>6</v>
      </c>
      <c r="C647" s="82"/>
      <c r="D647" s="82"/>
      <c r="E647" s="82"/>
      <c r="F647" s="82"/>
      <c r="G647" s="82"/>
      <c r="H647" s="82"/>
      <c r="I647" s="43"/>
      <c r="J647" s="107"/>
      <c r="K647" s="108"/>
      <c r="L647" s="109"/>
      <c r="M647" s="107"/>
      <c r="N647" s="108"/>
      <c r="O647" s="108"/>
      <c r="P647" s="108"/>
      <c r="Q647" s="108"/>
      <c r="R647" s="109"/>
      <c r="S647" s="43"/>
      <c r="T647" s="103"/>
    </row>
    <row r="648" spans="1:20" ht="12.75">
      <c r="A648" s="42">
        <v>4</v>
      </c>
      <c r="B648" s="87" t="s">
        <v>47</v>
      </c>
      <c r="C648" s="88"/>
      <c r="D648" s="88"/>
      <c r="E648" s="88"/>
      <c r="F648" s="88"/>
      <c r="G648" s="88"/>
      <c r="H648" s="88"/>
      <c r="I648" s="42" t="s">
        <v>21</v>
      </c>
      <c r="J648" s="104" t="s">
        <v>101</v>
      </c>
      <c r="K648" s="105"/>
      <c r="L648" s="106"/>
      <c r="M648" s="104">
        <v>3747</v>
      </c>
      <c r="N648" s="105"/>
      <c r="O648" s="105"/>
      <c r="P648" s="105"/>
      <c r="Q648" s="105"/>
      <c r="R648" s="106"/>
      <c r="S648" s="42">
        <v>0.004</v>
      </c>
      <c r="T648" s="102">
        <v>5234.9</v>
      </c>
    </row>
    <row r="649" spans="1:20" ht="13.5" thickBot="1">
      <c r="A649" s="43"/>
      <c r="B649" s="81" t="s">
        <v>4</v>
      </c>
      <c r="C649" s="82"/>
      <c r="D649" s="82"/>
      <c r="E649" s="82"/>
      <c r="F649" s="82"/>
      <c r="G649" s="82"/>
      <c r="H649" s="82"/>
      <c r="I649" s="43"/>
      <c r="J649" s="107"/>
      <c r="K649" s="108"/>
      <c r="L649" s="109"/>
      <c r="M649" s="107"/>
      <c r="N649" s="108"/>
      <c r="O649" s="108"/>
      <c r="P649" s="108"/>
      <c r="Q649" s="108"/>
      <c r="R649" s="109"/>
      <c r="S649" s="43"/>
      <c r="T649" s="103"/>
    </row>
    <row r="650" spans="1:20" ht="12.75">
      <c r="A650" s="42">
        <v>5</v>
      </c>
      <c r="B650" s="87" t="s">
        <v>47</v>
      </c>
      <c r="C650" s="88"/>
      <c r="D650" s="88"/>
      <c r="E650" s="88"/>
      <c r="F650" s="88"/>
      <c r="G650" s="88"/>
      <c r="H650" s="88"/>
      <c r="I650" s="42" t="s">
        <v>23</v>
      </c>
      <c r="J650" s="34">
        <v>8</v>
      </c>
      <c r="K650" s="34">
        <v>8</v>
      </c>
      <c r="L650" s="34">
        <v>6</v>
      </c>
      <c r="M650" s="34">
        <v>6</v>
      </c>
      <c r="N650" s="34">
        <v>8</v>
      </c>
      <c r="O650" s="34">
        <v>6</v>
      </c>
      <c r="P650" s="34">
        <v>8</v>
      </c>
      <c r="Q650" s="34">
        <v>8</v>
      </c>
      <c r="R650" s="34">
        <v>8</v>
      </c>
      <c r="S650" s="54">
        <v>1</v>
      </c>
      <c r="T650" s="60">
        <f>SUM(J650:R651)</f>
        <v>66</v>
      </c>
    </row>
    <row r="651" spans="1:20" ht="13.5" thickBot="1">
      <c r="A651" s="43"/>
      <c r="B651" s="81" t="s">
        <v>5</v>
      </c>
      <c r="C651" s="82"/>
      <c r="D651" s="82"/>
      <c r="E651" s="82"/>
      <c r="F651" s="82"/>
      <c r="G651" s="82"/>
      <c r="H651" s="82"/>
      <c r="I651" s="43"/>
      <c r="J651" s="35"/>
      <c r="K651" s="35"/>
      <c r="L651" s="35"/>
      <c r="M651" s="35"/>
      <c r="N651" s="35"/>
      <c r="O651" s="35"/>
      <c r="P651" s="35"/>
      <c r="Q651" s="35"/>
      <c r="R651" s="35"/>
      <c r="S651" s="56"/>
      <c r="T651" s="61"/>
    </row>
    <row r="652" spans="1:20" ht="12.75">
      <c r="A652" s="42">
        <v>5</v>
      </c>
      <c r="B652" s="87" t="s">
        <v>49</v>
      </c>
      <c r="C652" s="88"/>
      <c r="D652" s="88"/>
      <c r="E652" s="88"/>
      <c r="F652" s="88"/>
      <c r="G652" s="88"/>
      <c r="H652" s="89"/>
      <c r="I652" s="42" t="s">
        <v>21</v>
      </c>
      <c r="J652" s="104">
        <v>3136</v>
      </c>
      <c r="K652" s="105"/>
      <c r="L652" s="106"/>
      <c r="M652" s="104">
        <v>6346</v>
      </c>
      <c r="N652" s="105"/>
      <c r="O652" s="105"/>
      <c r="P652" s="105"/>
      <c r="Q652" s="105"/>
      <c r="R652" s="106"/>
      <c r="S652" s="54">
        <v>0.004</v>
      </c>
      <c r="T652" s="102">
        <f>J652+M652</f>
        <v>9482</v>
      </c>
    </row>
    <row r="653" spans="1:20" ht="13.5" thickBot="1">
      <c r="A653" s="43"/>
      <c r="B653" s="81" t="s">
        <v>9</v>
      </c>
      <c r="C653" s="82"/>
      <c r="D653" s="82"/>
      <c r="E653" s="82"/>
      <c r="F653" s="82"/>
      <c r="G653" s="82"/>
      <c r="H653" s="83"/>
      <c r="I653" s="43"/>
      <c r="J653" s="107"/>
      <c r="K653" s="108"/>
      <c r="L653" s="109"/>
      <c r="M653" s="107"/>
      <c r="N653" s="108"/>
      <c r="O653" s="108"/>
      <c r="P653" s="108"/>
      <c r="Q653" s="108"/>
      <c r="R653" s="109"/>
      <c r="S653" s="56"/>
      <c r="T653" s="103"/>
    </row>
    <row r="654" spans="1:20" ht="13.5" thickBot="1">
      <c r="A654" s="3">
        <v>6</v>
      </c>
      <c r="B654" s="36" t="s">
        <v>24</v>
      </c>
      <c r="C654" s="37"/>
      <c r="D654" s="37"/>
      <c r="E654" s="37"/>
      <c r="F654" s="37"/>
      <c r="G654" s="37"/>
      <c r="H654" s="38"/>
      <c r="I654" s="3" t="s">
        <v>26</v>
      </c>
      <c r="J654" s="3">
        <v>1</v>
      </c>
      <c r="K654" s="3">
        <v>1</v>
      </c>
      <c r="L654" s="3">
        <v>1</v>
      </c>
      <c r="M654" s="3">
        <v>1</v>
      </c>
      <c r="N654" s="3">
        <v>1</v>
      </c>
      <c r="O654" s="3">
        <v>1</v>
      </c>
      <c r="P654" s="3">
        <v>1</v>
      </c>
      <c r="Q654" s="3">
        <v>1</v>
      </c>
      <c r="R654" s="18">
        <v>1</v>
      </c>
      <c r="S654" s="16">
        <v>0.8</v>
      </c>
      <c r="T654" s="5">
        <v>9</v>
      </c>
    </row>
    <row r="655" spans="1:20" ht="13.5" thickBot="1">
      <c r="A655" s="3">
        <v>7</v>
      </c>
      <c r="B655" s="36" t="s">
        <v>25</v>
      </c>
      <c r="C655" s="37"/>
      <c r="D655" s="37"/>
      <c r="E655" s="37"/>
      <c r="F655" s="37"/>
      <c r="G655" s="37"/>
      <c r="H655" s="38"/>
      <c r="I655" s="3" t="s">
        <v>26</v>
      </c>
      <c r="J655" s="3">
        <v>3</v>
      </c>
      <c r="K655" s="3">
        <v>3</v>
      </c>
      <c r="L655" s="3">
        <v>3</v>
      </c>
      <c r="M655" s="3">
        <v>1</v>
      </c>
      <c r="N655" s="3">
        <v>1</v>
      </c>
      <c r="O655" s="3">
        <v>1</v>
      </c>
      <c r="P655" s="3">
        <v>1</v>
      </c>
      <c r="Q655" s="3">
        <v>1</v>
      </c>
      <c r="R655" s="18">
        <v>1</v>
      </c>
      <c r="S655" s="16">
        <v>0.8</v>
      </c>
      <c r="T655" s="26">
        <v>15</v>
      </c>
    </row>
    <row r="656" spans="1:20" ht="13.5" thickBot="1">
      <c r="A656" s="3">
        <v>8</v>
      </c>
      <c r="B656" s="36" t="s">
        <v>55</v>
      </c>
      <c r="C656" s="37"/>
      <c r="D656" s="37"/>
      <c r="E656" s="37"/>
      <c r="F656" s="37"/>
      <c r="G656" s="37"/>
      <c r="H656" s="38"/>
      <c r="I656" s="3" t="s">
        <v>22</v>
      </c>
      <c r="J656" s="39">
        <v>1</v>
      </c>
      <c r="K656" s="40"/>
      <c r="L656" s="41"/>
      <c r="M656" s="39">
        <v>2</v>
      </c>
      <c r="N656" s="40"/>
      <c r="O656" s="40"/>
      <c r="P656" s="40"/>
      <c r="Q656" s="40"/>
      <c r="R656" s="41"/>
      <c r="S656" s="16">
        <v>0.5</v>
      </c>
      <c r="T656" s="25">
        <v>3</v>
      </c>
    </row>
    <row r="657" spans="1:20" ht="13.5" thickBot="1">
      <c r="A657" s="3">
        <v>9</v>
      </c>
      <c r="B657" s="36" t="s">
        <v>30</v>
      </c>
      <c r="C657" s="37"/>
      <c r="D657" s="37"/>
      <c r="E657" s="37"/>
      <c r="F657" s="37"/>
      <c r="G657" s="37"/>
      <c r="H657" s="38"/>
      <c r="I657" s="3" t="s">
        <v>23</v>
      </c>
      <c r="J657" s="19">
        <v>7</v>
      </c>
      <c r="K657" s="3">
        <v>19</v>
      </c>
      <c r="L657" s="3">
        <v>24</v>
      </c>
      <c r="M657" s="3">
        <v>11</v>
      </c>
      <c r="N657" s="3">
        <v>20</v>
      </c>
      <c r="O657" s="3">
        <v>27</v>
      </c>
      <c r="P657" s="3">
        <v>4</v>
      </c>
      <c r="Q657" s="3">
        <v>17</v>
      </c>
      <c r="R657" s="18">
        <v>14</v>
      </c>
      <c r="S657" s="20">
        <v>0.5</v>
      </c>
      <c r="T657" s="23">
        <f>J657+K657+L657+M657+N657+O657+P657+Q657+R657</f>
        <v>143</v>
      </c>
    </row>
    <row r="658" spans="1:20" ht="13.5" thickBot="1">
      <c r="A658" s="24">
        <v>10</v>
      </c>
      <c r="B658" s="36" t="s">
        <v>29</v>
      </c>
      <c r="C658" s="37"/>
      <c r="D658" s="37"/>
      <c r="E658" s="37"/>
      <c r="F658" s="37"/>
      <c r="G658" s="37"/>
      <c r="H658" s="38"/>
      <c r="I658" s="3" t="s">
        <v>23</v>
      </c>
      <c r="J658" s="15">
        <f>-K658</f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5">
        <f>SUM(K658:S658)</f>
        <v>0</v>
      </c>
    </row>
    <row r="659" spans="1:20" ht="12.75">
      <c r="A659" s="42">
        <v>11</v>
      </c>
      <c r="B659" s="87" t="s">
        <v>52</v>
      </c>
      <c r="C659" s="88"/>
      <c r="D659" s="88"/>
      <c r="E659" s="88"/>
      <c r="F659" s="88"/>
      <c r="G659" s="88"/>
      <c r="H659" s="89"/>
      <c r="I659" s="42" t="s">
        <v>21</v>
      </c>
      <c r="J659" s="104">
        <v>6018.7</v>
      </c>
      <c r="K659" s="105"/>
      <c r="L659" s="105"/>
      <c r="M659" s="105"/>
      <c r="N659" s="105"/>
      <c r="O659" s="106"/>
      <c r="P659" s="104" t="s">
        <v>80</v>
      </c>
      <c r="Q659" s="105"/>
      <c r="R659" s="106"/>
      <c r="S659" s="54">
        <v>0.002</v>
      </c>
      <c r="T659" s="102">
        <v>9847.1</v>
      </c>
    </row>
    <row r="660" spans="1:20" ht="13.5" thickBot="1">
      <c r="A660" s="43"/>
      <c r="B660" s="81" t="s">
        <v>13</v>
      </c>
      <c r="C660" s="82"/>
      <c r="D660" s="82"/>
      <c r="E660" s="82"/>
      <c r="F660" s="82"/>
      <c r="G660" s="82"/>
      <c r="H660" s="83"/>
      <c r="I660" s="43"/>
      <c r="J660" s="107"/>
      <c r="K660" s="108"/>
      <c r="L660" s="108"/>
      <c r="M660" s="108"/>
      <c r="N660" s="108"/>
      <c r="O660" s="109"/>
      <c r="P660" s="107"/>
      <c r="Q660" s="108"/>
      <c r="R660" s="109"/>
      <c r="S660" s="56"/>
      <c r="T660" s="103"/>
    </row>
    <row r="661" spans="1:20" ht="12.75">
      <c r="A661" s="42">
        <v>12</v>
      </c>
      <c r="B661" s="87" t="s">
        <v>53</v>
      </c>
      <c r="C661" s="88"/>
      <c r="D661" s="88"/>
      <c r="E661" s="88"/>
      <c r="F661" s="88"/>
      <c r="G661" s="88"/>
      <c r="H661" s="89"/>
      <c r="I661" s="42" t="s">
        <v>40</v>
      </c>
      <c r="J661" s="34">
        <v>1</v>
      </c>
      <c r="K661" s="34">
        <v>1</v>
      </c>
      <c r="L661" s="34">
        <v>1</v>
      </c>
      <c r="M661" s="34">
        <v>1</v>
      </c>
      <c r="N661" s="34">
        <v>1</v>
      </c>
      <c r="O661" s="34">
        <v>1</v>
      </c>
      <c r="P661" s="34">
        <v>1</v>
      </c>
      <c r="Q661" s="34">
        <v>1</v>
      </c>
      <c r="R661" s="65">
        <v>1</v>
      </c>
      <c r="S661" s="54">
        <v>0.09</v>
      </c>
      <c r="T661" s="60">
        <v>9</v>
      </c>
    </row>
    <row r="662" spans="1:20" ht="13.5" thickBot="1">
      <c r="A662" s="43"/>
      <c r="B662" s="81" t="s">
        <v>14</v>
      </c>
      <c r="C662" s="82"/>
      <c r="D662" s="82"/>
      <c r="E662" s="82"/>
      <c r="F662" s="82"/>
      <c r="G662" s="82"/>
      <c r="H662" s="83"/>
      <c r="I662" s="43"/>
      <c r="J662" s="35"/>
      <c r="K662" s="35"/>
      <c r="L662" s="35"/>
      <c r="M662" s="35"/>
      <c r="N662" s="35"/>
      <c r="O662" s="35"/>
      <c r="P662" s="35"/>
      <c r="Q662" s="35"/>
      <c r="R662" s="68"/>
      <c r="S662" s="56"/>
      <c r="T662" s="61"/>
    </row>
    <row r="663" spans="1:20" ht="13.5" thickBot="1">
      <c r="A663" s="3">
        <v>13</v>
      </c>
      <c r="B663" s="36" t="s">
        <v>54</v>
      </c>
      <c r="C663" s="37"/>
      <c r="D663" s="37"/>
      <c r="E663" s="37"/>
      <c r="F663" s="37"/>
      <c r="G663" s="37"/>
      <c r="H663" s="38"/>
      <c r="I663" s="3" t="s">
        <v>23</v>
      </c>
      <c r="J663" s="3">
        <v>1</v>
      </c>
      <c r="K663" s="3">
        <v>1</v>
      </c>
      <c r="L663" s="3">
        <v>1</v>
      </c>
      <c r="M663" s="3">
        <v>1</v>
      </c>
      <c r="N663" s="3">
        <v>1</v>
      </c>
      <c r="O663" s="3">
        <v>1</v>
      </c>
      <c r="P663" s="3">
        <v>1</v>
      </c>
      <c r="Q663" s="3">
        <v>1</v>
      </c>
      <c r="R663" s="18">
        <v>1</v>
      </c>
      <c r="S663" s="16">
        <v>2</v>
      </c>
      <c r="T663" s="5">
        <v>9</v>
      </c>
    </row>
    <row r="664" spans="1:20" ht="13.5" customHeight="1">
      <c r="A664" s="42">
        <v>14</v>
      </c>
      <c r="B664" s="44" t="s">
        <v>91</v>
      </c>
      <c r="C664" s="45"/>
      <c r="D664" s="45"/>
      <c r="E664" s="45"/>
      <c r="F664" s="45"/>
      <c r="G664" s="45"/>
      <c r="H664" s="46"/>
      <c r="I664" s="51" t="s">
        <v>23</v>
      </c>
      <c r="J664" s="65">
        <v>18</v>
      </c>
      <c r="K664" s="66"/>
      <c r="L664" s="67"/>
      <c r="M664" s="65">
        <v>59</v>
      </c>
      <c r="N664" s="66"/>
      <c r="O664" s="66"/>
      <c r="P664" s="66"/>
      <c r="Q664" s="66"/>
      <c r="R664" s="67"/>
      <c r="S664" s="71">
        <v>0.5</v>
      </c>
      <c r="T664" s="60">
        <f>SUM(J664+M664+P664)</f>
        <v>77</v>
      </c>
    </row>
    <row r="665" spans="1:20" ht="13.5" customHeight="1" thickBot="1">
      <c r="A665" s="43"/>
      <c r="B665" s="99" t="s">
        <v>18</v>
      </c>
      <c r="C665" s="100"/>
      <c r="D665" s="100"/>
      <c r="E665" s="100"/>
      <c r="F665" s="100"/>
      <c r="G665" s="100"/>
      <c r="H665" s="101"/>
      <c r="I665" s="53"/>
      <c r="J665" s="68"/>
      <c r="K665" s="69"/>
      <c r="L665" s="70"/>
      <c r="M665" s="68"/>
      <c r="N665" s="69"/>
      <c r="O665" s="69"/>
      <c r="P665" s="69"/>
      <c r="Q665" s="69"/>
      <c r="R665" s="70"/>
      <c r="S665" s="72"/>
      <c r="T665" s="61"/>
    </row>
    <row r="666" spans="1:20" ht="12.75">
      <c r="A666" s="42">
        <v>15</v>
      </c>
      <c r="B666" s="87" t="s">
        <v>59</v>
      </c>
      <c r="C666" s="88"/>
      <c r="D666" s="88"/>
      <c r="E666" s="88"/>
      <c r="F666" s="88"/>
      <c r="G666" s="88"/>
      <c r="H666" s="89"/>
      <c r="I666" s="51" t="s">
        <v>23</v>
      </c>
      <c r="J666" s="51">
        <v>1</v>
      </c>
      <c r="K666" s="90"/>
      <c r="L666" s="91"/>
      <c r="M666" s="51">
        <v>1</v>
      </c>
      <c r="N666" s="90"/>
      <c r="O666" s="91"/>
      <c r="P666" s="51">
        <v>1</v>
      </c>
      <c r="Q666" s="90"/>
      <c r="R666" s="91"/>
      <c r="S666" s="54">
        <v>3</v>
      </c>
      <c r="T666" s="57">
        <v>3</v>
      </c>
    </row>
    <row r="667" spans="1:20" ht="12.75">
      <c r="A667" s="50"/>
      <c r="B667" s="96" t="s">
        <v>60</v>
      </c>
      <c r="C667" s="97"/>
      <c r="D667" s="97"/>
      <c r="E667" s="97"/>
      <c r="F667" s="97"/>
      <c r="G667" s="97"/>
      <c r="H667" s="98"/>
      <c r="I667" s="52"/>
      <c r="J667" s="52"/>
      <c r="K667" s="92"/>
      <c r="L667" s="93"/>
      <c r="M667" s="52"/>
      <c r="N667" s="92"/>
      <c r="O667" s="93"/>
      <c r="P667" s="52"/>
      <c r="Q667" s="92"/>
      <c r="R667" s="93"/>
      <c r="S667" s="55"/>
      <c r="T667" s="58">
        <f>SUM(L667:R667)</f>
        <v>0</v>
      </c>
    </row>
    <row r="668" spans="1:20" ht="13.5" customHeight="1">
      <c r="A668" s="50"/>
      <c r="B668" s="96" t="s">
        <v>61</v>
      </c>
      <c r="C668" s="97"/>
      <c r="D668" s="97"/>
      <c r="E668" s="97"/>
      <c r="F668" s="97"/>
      <c r="G668" s="97"/>
      <c r="H668" s="98"/>
      <c r="I668" s="52"/>
      <c r="J668" s="52"/>
      <c r="K668" s="92"/>
      <c r="L668" s="93"/>
      <c r="M668" s="52"/>
      <c r="N668" s="92"/>
      <c r="O668" s="93"/>
      <c r="P668" s="52"/>
      <c r="Q668" s="92"/>
      <c r="R668" s="93"/>
      <c r="S668" s="55"/>
      <c r="T668" s="58">
        <f>SUM(L668:R668)</f>
        <v>0</v>
      </c>
    </row>
    <row r="669" spans="1:20" ht="13.5" thickBot="1">
      <c r="A669" s="43"/>
      <c r="B669" s="81" t="s">
        <v>62</v>
      </c>
      <c r="C669" s="82"/>
      <c r="D669" s="82"/>
      <c r="E669" s="82"/>
      <c r="F669" s="82"/>
      <c r="G669" s="82"/>
      <c r="H669" s="83"/>
      <c r="I669" s="53"/>
      <c r="J669" s="53"/>
      <c r="K669" s="94"/>
      <c r="L669" s="95"/>
      <c r="M669" s="53"/>
      <c r="N669" s="94"/>
      <c r="O669" s="95"/>
      <c r="P669" s="53"/>
      <c r="Q669" s="94"/>
      <c r="R669" s="95"/>
      <c r="S669" s="56"/>
      <c r="T669" s="59">
        <f>SUM(L669:R669)</f>
        <v>0</v>
      </c>
    </row>
    <row r="670" spans="1:20" ht="12.75">
      <c r="A670" s="42">
        <v>16</v>
      </c>
      <c r="B670" s="87" t="s">
        <v>63</v>
      </c>
      <c r="C670" s="88"/>
      <c r="D670" s="88"/>
      <c r="E670" s="88"/>
      <c r="F670" s="88"/>
      <c r="G670" s="88"/>
      <c r="H670" s="89"/>
      <c r="I670" s="42" t="s">
        <v>23</v>
      </c>
      <c r="J670" s="42">
        <v>1</v>
      </c>
      <c r="K670" s="42">
        <v>1</v>
      </c>
      <c r="L670" s="42">
        <v>1</v>
      </c>
      <c r="M670" s="51">
        <v>1</v>
      </c>
      <c r="N670" s="90"/>
      <c r="O670" s="91"/>
      <c r="P670" s="51">
        <v>1</v>
      </c>
      <c r="Q670" s="90"/>
      <c r="R670" s="91"/>
      <c r="S670" s="54">
        <v>0.5</v>
      </c>
      <c r="T670" s="57">
        <v>7</v>
      </c>
    </row>
    <row r="671" spans="1:20" ht="12.75">
      <c r="A671" s="50"/>
      <c r="B671" s="96" t="s">
        <v>64</v>
      </c>
      <c r="C671" s="97"/>
      <c r="D671" s="97"/>
      <c r="E671" s="97"/>
      <c r="F671" s="97"/>
      <c r="G671" s="97"/>
      <c r="H671" s="98"/>
      <c r="I671" s="50"/>
      <c r="J671" s="50"/>
      <c r="K671" s="50"/>
      <c r="L671" s="50"/>
      <c r="M671" s="52"/>
      <c r="N671" s="92"/>
      <c r="O671" s="93"/>
      <c r="P671" s="52"/>
      <c r="Q671" s="92"/>
      <c r="R671" s="93"/>
      <c r="S671" s="55"/>
      <c r="T671" s="58">
        <f>SUM(L671:R671)</f>
        <v>0</v>
      </c>
    </row>
    <row r="672" spans="1:20" ht="13.5" thickBot="1">
      <c r="A672" s="43"/>
      <c r="B672" s="81" t="s">
        <v>65</v>
      </c>
      <c r="C672" s="82"/>
      <c r="D672" s="82"/>
      <c r="E672" s="82"/>
      <c r="F672" s="82"/>
      <c r="G672" s="82"/>
      <c r="H672" s="83"/>
      <c r="I672" s="43"/>
      <c r="J672" s="43"/>
      <c r="K672" s="43"/>
      <c r="L672" s="43"/>
      <c r="M672" s="53"/>
      <c r="N672" s="94"/>
      <c r="O672" s="95"/>
      <c r="P672" s="53"/>
      <c r="Q672" s="94"/>
      <c r="R672" s="95"/>
      <c r="S672" s="56"/>
      <c r="T672" s="59">
        <f>SUM(L672:R672)</f>
        <v>0</v>
      </c>
    </row>
    <row r="673" spans="1:20" ht="13.5" thickBot="1">
      <c r="A673" s="3">
        <v>17</v>
      </c>
      <c r="B673" s="37" t="s">
        <v>66</v>
      </c>
      <c r="C673" s="37"/>
      <c r="D673" s="37"/>
      <c r="E673" s="37"/>
      <c r="F673" s="37"/>
      <c r="G673" s="37"/>
      <c r="H673" s="37"/>
      <c r="I673" s="3" t="s">
        <v>23</v>
      </c>
      <c r="J673" s="3">
        <v>1</v>
      </c>
      <c r="K673" s="3">
        <v>1</v>
      </c>
      <c r="L673" s="3">
        <v>1</v>
      </c>
      <c r="M673" s="84">
        <v>1</v>
      </c>
      <c r="N673" s="85"/>
      <c r="O673" s="86"/>
      <c r="P673" s="84">
        <v>1</v>
      </c>
      <c r="Q673" s="85"/>
      <c r="R673" s="86"/>
      <c r="S673" s="16">
        <v>0.5</v>
      </c>
      <c r="T673" s="5">
        <v>5</v>
      </c>
    </row>
    <row r="674" spans="1:20" ht="12.75">
      <c r="A674" s="42">
        <v>18</v>
      </c>
      <c r="B674" s="87" t="s">
        <v>67</v>
      </c>
      <c r="C674" s="88"/>
      <c r="D674" s="88"/>
      <c r="E674" s="88"/>
      <c r="F674" s="88"/>
      <c r="G674" s="88"/>
      <c r="H674" s="89"/>
      <c r="I674" s="42" t="s">
        <v>23</v>
      </c>
      <c r="J674" s="34">
        <v>11</v>
      </c>
      <c r="K674" s="34">
        <v>1</v>
      </c>
      <c r="L674" s="34">
        <v>9</v>
      </c>
      <c r="M674" s="34">
        <v>14</v>
      </c>
      <c r="N674" s="34">
        <v>6</v>
      </c>
      <c r="O674" s="34">
        <v>6</v>
      </c>
      <c r="P674" s="34">
        <v>5</v>
      </c>
      <c r="Q674" s="34">
        <v>10</v>
      </c>
      <c r="R674" s="34">
        <v>6</v>
      </c>
      <c r="S674" s="54">
        <v>0.5</v>
      </c>
      <c r="T674" s="60">
        <f>SUM(J674:R675)</f>
        <v>68</v>
      </c>
    </row>
    <row r="675" spans="1:20" ht="13.5" thickBot="1">
      <c r="A675" s="43"/>
      <c r="B675" s="81" t="s">
        <v>68</v>
      </c>
      <c r="C675" s="82"/>
      <c r="D675" s="82"/>
      <c r="E675" s="82"/>
      <c r="F675" s="82"/>
      <c r="G675" s="82"/>
      <c r="H675" s="83"/>
      <c r="I675" s="43"/>
      <c r="J675" s="35"/>
      <c r="K675" s="35"/>
      <c r="L675" s="35"/>
      <c r="M675" s="35"/>
      <c r="N675" s="35"/>
      <c r="O675" s="35"/>
      <c r="P675" s="35"/>
      <c r="Q675" s="35"/>
      <c r="R675" s="35"/>
      <c r="S675" s="56"/>
      <c r="T675" s="61"/>
    </row>
    <row r="676" spans="1:20" ht="12.75">
      <c r="A676" s="42">
        <v>19</v>
      </c>
      <c r="B676" s="44" t="s">
        <v>69</v>
      </c>
      <c r="C676" s="45"/>
      <c r="D676" s="45"/>
      <c r="E676" s="45"/>
      <c r="F676" s="45"/>
      <c r="G676" s="45"/>
      <c r="H676" s="46"/>
      <c r="I676" s="51" t="s">
        <v>23</v>
      </c>
      <c r="J676" s="34">
        <v>1</v>
      </c>
      <c r="K676" s="34">
        <v>1</v>
      </c>
      <c r="L676" s="34">
        <v>1</v>
      </c>
      <c r="M676" s="34">
        <v>1</v>
      </c>
      <c r="N676" s="34">
        <v>1</v>
      </c>
      <c r="O676" s="34">
        <v>1</v>
      </c>
      <c r="P676" s="34">
        <v>1</v>
      </c>
      <c r="Q676" s="34">
        <v>1</v>
      </c>
      <c r="R676" s="34">
        <v>1</v>
      </c>
      <c r="S676" s="54">
        <v>1</v>
      </c>
      <c r="T676" s="60">
        <v>9</v>
      </c>
    </row>
    <row r="677" spans="1:20" ht="13.5" thickBot="1">
      <c r="A677" s="43"/>
      <c r="B677" s="47"/>
      <c r="C677" s="48"/>
      <c r="D677" s="48"/>
      <c r="E677" s="48"/>
      <c r="F677" s="48"/>
      <c r="G677" s="48"/>
      <c r="H677" s="49"/>
      <c r="I677" s="53"/>
      <c r="J677" s="35"/>
      <c r="K677" s="35"/>
      <c r="L677" s="35"/>
      <c r="M677" s="35"/>
      <c r="N677" s="35"/>
      <c r="O677" s="35"/>
      <c r="P677" s="35"/>
      <c r="Q677" s="35"/>
      <c r="R677" s="35"/>
      <c r="S677" s="56"/>
      <c r="T677" s="61"/>
    </row>
    <row r="678" spans="1:20" ht="12.75">
      <c r="A678" s="42">
        <v>20</v>
      </c>
      <c r="B678" s="44" t="s">
        <v>70</v>
      </c>
      <c r="C678" s="45"/>
      <c r="D678" s="45"/>
      <c r="E678" s="45"/>
      <c r="F678" s="45"/>
      <c r="G678" s="45"/>
      <c r="H678" s="46"/>
      <c r="I678" s="42" t="s">
        <v>23</v>
      </c>
      <c r="J678" s="65">
        <v>1</v>
      </c>
      <c r="K678" s="66"/>
      <c r="L678" s="67"/>
      <c r="M678" s="65">
        <v>1</v>
      </c>
      <c r="N678" s="66"/>
      <c r="O678" s="67"/>
      <c r="P678" s="65">
        <v>1</v>
      </c>
      <c r="Q678" s="66"/>
      <c r="R678" s="67"/>
      <c r="S678" s="54">
        <v>1</v>
      </c>
      <c r="T678" s="60">
        <f>SUM(J678+M678+P678)</f>
        <v>3</v>
      </c>
    </row>
    <row r="679" spans="1:20" ht="13.5" thickBot="1">
      <c r="A679" s="43"/>
      <c r="B679" s="47"/>
      <c r="C679" s="48"/>
      <c r="D679" s="48"/>
      <c r="E679" s="48"/>
      <c r="F679" s="48"/>
      <c r="G679" s="48"/>
      <c r="H679" s="49"/>
      <c r="I679" s="43"/>
      <c r="J679" s="68"/>
      <c r="K679" s="69"/>
      <c r="L679" s="70"/>
      <c r="M679" s="68"/>
      <c r="N679" s="69"/>
      <c r="O679" s="70"/>
      <c r="P679" s="68"/>
      <c r="Q679" s="69"/>
      <c r="R679" s="70"/>
      <c r="S679" s="56"/>
      <c r="T679" s="61"/>
    </row>
    <row r="680" spans="1:20" ht="12.75">
      <c r="A680" s="42">
        <v>21</v>
      </c>
      <c r="B680" s="44" t="s">
        <v>71</v>
      </c>
      <c r="C680" s="45"/>
      <c r="D680" s="45"/>
      <c r="E680" s="45"/>
      <c r="F680" s="45"/>
      <c r="G680" s="45"/>
      <c r="H680" s="46"/>
      <c r="I680" s="42" t="s">
        <v>23</v>
      </c>
      <c r="J680" s="73">
        <v>1</v>
      </c>
      <c r="K680" s="74"/>
      <c r="L680" s="75"/>
      <c r="M680" s="73">
        <v>1</v>
      </c>
      <c r="N680" s="74"/>
      <c r="O680" s="75"/>
      <c r="P680" s="73">
        <v>1</v>
      </c>
      <c r="Q680" s="74"/>
      <c r="R680" s="75"/>
      <c r="S680" s="71">
        <v>3</v>
      </c>
      <c r="T680" s="79">
        <f>J680+M680+P680</f>
        <v>3</v>
      </c>
    </row>
    <row r="681" spans="1:20" ht="13.5" thickBot="1">
      <c r="A681" s="43"/>
      <c r="B681" s="47"/>
      <c r="C681" s="48"/>
      <c r="D681" s="48"/>
      <c r="E681" s="48"/>
      <c r="F681" s="48"/>
      <c r="G681" s="48"/>
      <c r="H681" s="49"/>
      <c r="I681" s="43"/>
      <c r="J681" s="76"/>
      <c r="K681" s="77"/>
      <c r="L681" s="78"/>
      <c r="M681" s="76"/>
      <c r="N681" s="77"/>
      <c r="O681" s="78"/>
      <c r="P681" s="76"/>
      <c r="Q681" s="77"/>
      <c r="R681" s="78"/>
      <c r="S681" s="72"/>
      <c r="T681" s="80"/>
    </row>
    <row r="682" spans="1:20" ht="13.5" thickBot="1">
      <c r="A682" s="3">
        <v>22</v>
      </c>
      <c r="B682" s="36" t="s">
        <v>72</v>
      </c>
      <c r="C682" s="37"/>
      <c r="D682" s="37"/>
      <c r="E682" s="37"/>
      <c r="F682" s="37"/>
      <c r="G682" s="37"/>
      <c r="H682" s="38"/>
      <c r="I682" s="3" t="s">
        <v>23</v>
      </c>
      <c r="J682" s="3">
        <v>2</v>
      </c>
      <c r="K682" s="3">
        <v>2</v>
      </c>
      <c r="L682" s="3">
        <v>2</v>
      </c>
      <c r="M682" s="3">
        <v>2</v>
      </c>
      <c r="N682" s="3">
        <v>2</v>
      </c>
      <c r="O682" s="3">
        <v>2</v>
      </c>
      <c r="P682" s="3">
        <v>2</v>
      </c>
      <c r="Q682" s="3">
        <v>2</v>
      </c>
      <c r="R682" s="18">
        <v>2</v>
      </c>
      <c r="S682" s="16">
        <v>0.5</v>
      </c>
      <c r="T682" s="5">
        <v>18</v>
      </c>
    </row>
    <row r="683" spans="1:20" ht="12.75">
      <c r="A683" s="42">
        <v>23</v>
      </c>
      <c r="B683" s="44" t="s">
        <v>73</v>
      </c>
      <c r="C683" s="45"/>
      <c r="D683" s="45"/>
      <c r="E683" s="45"/>
      <c r="F683" s="45"/>
      <c r="G683" s="45"/>
      <c r="H683" s="46"/>
      <c r="I683" s="42" t="s">
        <v>23</v>
      </c>
      <c r="J683" s="73">
        <v>1</v>
      </c>
      <c r="K683" s="74"/>
      <c r="L683" s="75"/>
      <c r="M683" s="73">
        <v>1</v>
      </c>
      <c r="N683" s="74"/>
      <c r="O683" s="75"/>
      <c r="P683" s="73">
        <v>1</v>
      </c>
      <c r="Q683" s="74"/>
      <c r="R683" s="75"/>
      <c r="S683" s="71">
        <v>0.5</v>
      </c>
      <c r="T683" s="79">
        <f>J683+M683+P683</f>
        <v>3</v>
      </c>
    </row>
    <row r="684" spans="1:20" ht="13.5" thickBot="1">
      <c r="A684" s="43"/>
      <c r="B684" s="47"/>
      <c r="C684" s="48"/>
      <c r="D684" s="48"/>
      <c r="E684" s="48"/>
      <c r="F684" s="48"/>
      <c r="G684" s="48"/>
      <c r="H684" s="49"/>
      <c r="I684" s="43"/>
      <c r="J684" s="76"/>
      <c r="K684" s="77"/>
      <c r="L684" s="78"/>
      <c r="M684" s="76"/>
      <c r="N684" s="77"/>
      <c r="O684" s="78"/>
      <c r="P684" s="76"/>
      <c r="Q684" s="77"/>
      <c r="R684" s="78"/>
      <c r="S684" s="72"/>
      <c r="T684" s="80"/>
    </row>
    <row r="685" spans="1:20" ht="12.75">
      <c r="A685" s="42">
        <v>24</v>
      </c>
      <c r="B685" s="44" t="s">
        <v>74</v>
      </c>
      <c r="C685" s="45"/>
      <c r="D685" s="45"/>
      <c r="E685" s="45"/>
      <c r="F685" s="45"/>
      <c r="G685" s="45"/>
      <c r="H685" s="46"/>
      <c r="I685" s="42" t="s">
        <v>23</v>
      </c>
      <c r="J685" s="65">
        <v>1</v>
      </c>
      <c r="K685" s="66"/>
      <c r="L685" s="67"/>
      <c r="M685" s="65">
        <v>1</v>
      </c>
      <c r="N685" s="66"/>
      <c r="O685" s="67"/>
      <c r="P685" s="65">
        <v>1</v>
      </c>
      <c r="Q685" s="66"/>
      <c r="R685" s="67"/>
      <c r="S685" s="71">
        <v>0.5</v>
      </c>
      <c r="T685" s="60">
        <f>SUM(J685+M685+P685)</f>
        <v>3</v>
      </c>
    </row>
    <row r="686" spans="1:20" ht="13.5" thickBot="1">
      <c r="A686" s="43"/>
      <c r="B686" s="47"/>
      <c r="C686" s="48"/>
      <c r="D686" s="48"/>
      <c r="E686" s="48"/>
      <c r="F686" s="48"/>
      <c r="G686" s="48"/>
      <c r="H686" s="49"/>
      <c r="I686" s="43"/>
      <c r="J686" s="68"/>
      <c r="K686" s="69"/>
      <c r="L686" s="70"/>
      <c r="M686" s="68"/>
      <c r="N686" s="69"/>
      <c r="O686" s="70"/>
      <c r="P686" s="68"/>
      <c r="Q686" s="69"/>
      <c r="R686" s="70"/>
      <c r="S686" s="72"/>
      <c r="T686" s="61"/>
    </row>
    <row r="687" spans="1:20" ht="12.75">
      <c r="A687" s="42">
        <v>25</v>
      </c>
      <c r="B687" s="44" t="s">
        <v>75</v>
      </c>
      <c r="C687" s="45"/>
      <c r="D687" s="45"/>
      <c r="E687" s="45"/>
      <c r="F687" s="45"/>
      <c r="G687" s="45"/>
      <c r="H687" s="46"/>
      <c r="I687" s="42" t="s">
        <v>23</v>
      </c>
      <c r="J687" s="65">
        <v>1</v>
      </c>
      <c r="K687" s="66"/>
      <c r="L687" s="67"/>
      <c r="M687" s="65">
        <v>1</v>
      </c>
      <c r="N687" s="66"/>
      <c r="O687" s="67"/>
      <c r="P687" s="65">
        <v>1</v>
      </c>
      <c r="Q687" s="66"/>
      <c r="R687" s="67"/>
      <c r="S687" s="71">
        <v>0.5</v>
      </c>
      <c r="T687" s="60">
        <f>SUM(J687+M687+P687)</f>
        <v>3</v>
      </c>
    </row>
    <row r="688" spans="1:20" ht="13.5" thickBot="1">
      <c r="A688" s="43"/>
      <c r="B688" s="47"/>
      <c r="C688" s="48"/>
      <c r="D688" s="48"/>
      <c r="E688" s="48"/>
      <c r="F688" s="48"/>
      <c r="G688" s="48"/>
      <c r="H688" s="49"/>
      <c r="I688" s="43"/>
      <c r="J688" s="68"/>
      <c r="K688" s="69"/>
      <c r="L688" s="70"/>
      <c r="M688" s="68"/>
      <c r="N688" s="69"/>
      <c r="O688" s="70"/>
      <c r="P688" s="68"/>
      <c r="Q688" s="69"/>
      <c r="R688" s="70"/>
      <c r="S688" s="72"/>
      <c r="T688" s="61"/>
    </row>
    <row r="689" spans="1:20" ht="12.75">
      <c r="A689" s="42">
        <v>26</v>
      </c>
      <c r="B689" s="44" t="s">
        <v>76</v>
      </c>
      <c r="C689" s="45"/>
      <c r="D689" s="45"/>
      <c r="E689" s="45"/>
      <c r="F689" s="45"/>
      <c r="G689" s="45"/>
      <c r="H689" s="46"/>
      <c r="I689" s="42" t="s">
        <v>23</v>
      </c>
      <c r="J689" s="34">
        <v>1</v>
      </c>
      <c r="K689" s="34">
        <v>1</v>
      </c>
      <c r="L689" s="34">
        <v>1</v>
      </c>
      <c r="M689" s="34">
        <v>1</v>
      </c>
      <c r="N689" s="34">
        <v>1</v>
      </c>
      <c r="O689" s="34">
        <v>1</v>
      </c>
      <c r="P689" s="34">
        <v>1</v>
      </c>
      <c r="Q689" s="34">
        <v>1</v>
      </c>
      <c r="R689" s="34">
        <v>1</v>
      </c>
      <c r="S689" s="54">
        <v>0.2</v>
      </c>
      <c r="T689" s="60">
        <v>9</v>
      </c>
    </row>
    <row r="690" spans="1:20" ht="13.5" thickBot="1">
      <c r="A690" s="43"/>
      <c r="B690" s="47"/>
      <c r="C690" s="48"/>
      <c r="D690" s="48"/>
      <c r="E690" s="48"/>
      <c r="F690" s="48"/>
      <c r="G690" s="48"/>
      <c r="H690" s="49"/>
      <c r="I690" s="43"/>
      <c r="J690" s="35"/>
      <c r="K690" s="35"/>
      <c r="L690" s="35"/>
      <c r="M690" s="35"/>
      <c r="N690" s="35"/>
      <c r="O690" s="35"/>
      <c r="P690" s="35"/>
      <c r="Q690" s="35"/>
      <c r="R690" s="35"/>
      <c r="S690" s="56"/>
      <c r="T690" s="61"/>
    </row>
    <row r="691" spans="1:20" ht="12.75">
      <c r="A691" s="42">
        <v>27</v>
      </c>
      <c r="B691" s="44" t="s">
        <v>77</v>
      </c>
      <c r="C691" s="45"/>
      <c r="D691" s="45"/>
      <c r="E691" s="45"/>
      <c r="F691" s="45"/>
      <c r="G691" s="45"/>
      <c r="H691" s="46"/>
      <c r="I691" s="42" t="s">
        <v>23</v>
      </c>
      <c r="J691" s="42">
        <v>1</v>
      </c>
      <c r="K691" s="42">
        <v>1</v>
      </c>
      <c r="L691" s="42">
        <v>1</v>
      </c>
      <c r="M691" s="42">
        <v>1</v>
      </c>
      <c r="N691" s="42">
        <v>1</v>
      </c>
      <c r="O691" s="42">
        <v>1</v>
      </c>
      <c r="P691" s="42">
        <v>1</v>
      </c>
      <c r="Q691" s="42">
        <v>1</v>
      </c>
      <c r="R691" s="51">
        <v>1</v>
      </c>
      <c r="S691" s="54">
        <v>3</v>
      </c>
      <c r="T691" s="57">
        <v>9</v>
      </c>
    </row>
    <row r="692" spans="1:20" ht="12.75">
      <c r="A692" s="50"/>
      <c r="B692" s="62"/>
      <c r="C692" s="63"/>
      <c r="D692" s="63"/>
      <c r="E692" s="63"/>
      <c r="F692" s="63"/>
      <c r="G692" s="63"/>
      <c r="H692" s="64"/>
      <c r="I692" s="50"/>
      <c r="J692" s="50"/>
      <c r="K692" s="50"/>
      <c r="L692" s="50"/>
      <c r="M692" s="50"/>
      <c r="N692" s="50"/>
      <c r="O692" s="50"/>
      <c r="P692" s="50"/>
      <c r="Q692" s="50"/>
      <c r="R692" s="52"/>
      <c r="S692" s="55"/>
      <c r="T692" s="58">
        <f>SUM(L692:R692)</f>
        <v>0</v>
      </c>
    </row>
    <row r="693" spans="1:20" ht="13.5" thickBot="1">
      <c r="A693" s="43"/>
      <c r="B693" s="47"/>
      <c r="C693" s="48"/>
      <c r="D693" s="48"/>
      <c r="E693" s="48"/>
      <c r="F693" s="48"/>
      <c r="G693" s="48"/>
      <c r="H693" s="49"/>
      <c r="I693" s="43"/>
      <c r="J693" s="43"/>
      <c r="K693" s="43"/>
      <c r="L693" s="43"/>
      <c r="M693" s="43"/>
      <c r="N693" s="43"/>
      <c r="O693" s="43"/>
      <c r="P693" s="43"/>
      <c r="Q693" s="43"/>
      <c r="R693" s="53"/>
      <c r="S693" s="56"/>
      <c r="T693" s="59">
        <f>SUM(L693:R693)</f>
        <v>0</v>
      </c>
    </row>
    <row r="694" spans="1:20" ht="12.75">
      <c r="A694" s="42">
        <v>28</v>
      </c>
      <c r="B694" s="44" t="s">
        <v>78</v>
      </c>
      <c r="C694" s="45"/>
      <c r="D694" s="45"/>
      <c r="E694" s="45"/>
      <c r="F694" s="45"/>
      <c r="G694" s="45"/>
      <c r="H694" s="46"/>
      <c r="I694" s="42" t="s">
        <v>23</v>
      </c>
      <c r="J694" s="34"/>
      <c r="K694" s="34"/>
      <c r="L694" s="34"/>
      <c r="M694" s="34"/>
      <c r="N694" s="34"/>
      <c r="O694" s="34"/>
      <c r="P694" s="34">
        <v>1</v>
      </c>
      <c r="Q694" s="34">
        <v>1</v>
      </c>
      <c r="R694" s="34">
        <v>1</v>
      </c>
      <c r="S694" s="32"/>
      <c r="T694" s="34">
        <f>SUM(J694:R695)</f>
        <v>3</v>
      </c>
    </row>
    <row r="695" spans="1:20" ht="13.5" thickBot="1">
      <c r="A695" s="43"/>
      <c r="B695" s="47"/>
      <c r="C695" s="48"/>
      <c r="D695" s="48"/>
      <c r="E695" s="48"/>
      <c r="F695" s="48"/>
      <c r="G695" s="48"/>
      <c r="H695" s="49"/>
      <c r="I695" s="43"/>
      <c r="J695" s="35"/>
      <c r="K695" s="35"/>
      <c r="L695" s="35"/>
      <c r="M695" s="35"/>
      <c r="N695" s="35"/>
      <c r="O695" s="35"/>
      <c r="P695" s="35"/>
      <c r="Q695" s="35"/>
      <c r="R695" s="35"/>
      <c r="S695" s="33"/>
      <c r="T695" s="35"/>
    </row>
    <row r="696" spans="10:16" ht="15">
      <c r="J696" s="6"/>
      <c r="K696" s="6"/>
      <c r="L696" s="6"/>
      <c r="M696" s="6"/>
      <c r="N696" s="6"/>
      <c r="O696" s="6"/>
      <c r="P696" s="6"/>
    </row>
    <row r="699" spans="10:18" ht="17.25">
      <c r="J699" s="134"/>
      <c r="K699" s="134"/>
      <c r="L699" s="134"/>
      <c r="M699" s="134"/>
      <c r="N699" s="134"/>
      <c r="O699" s="134"/>
      <c r="P699" s="134"/>
      <c r="Q699" s="134"/>
      <c r="R699" s="134"/>
    </row>
  </sheetData>
  <sheetProtection/>
  <mergeCells count="2729">
    <mergeCell ref="S579:S580"/>
    <mergeCell ref="T579:T580"/>
    <mergeCell ref="B529:H529"/>
    <mergeCell ref="B537:H537"/>
    <mergeCell ref="B543:H543"/>
    <mergeCell ref="A549:A550"/>
    <mergeCell ref="I549:I550"/>
    <mergeCell ref="J549:L550"/>
    <mergeCell ref="M549:R550"/>
    <mergeCell ref="S549:S550"/>
    <mergeCell ref="M579:M580"/>
    <mergeCell ref="N579:N580"/>
    <mergeCell ref="O579:O580"/>
    <mergeCell ref="P579:P580"/>
    <mergeCell ref="Q579:Q580"/>
    <mergeCell ref="R579:R580"/>
    <mergeCell ref="A579:A580"/>
    <mergeCell ref="B579:H580"/>
    <mergeCell ref="I579:I580"/>
    <mergeCell ref="J579:J580"/>
    <mergeCell ref="K579:K580"/>
    <mergeCell ref="L579:L580"/>
    <mergeCell ref="O576:O578"/>
    <mergeCell ref="P576:P578"/>
    <mergeCell ref="Q576:Q578"/>
    <mergeCell ref="R576:R578"/>
    <mergeCell ref="S576:S578"/>
    <mergeCell ref="T576:T578"/>
    <mergeCell ref="S574:S575"/>
    <mergeCell ref="T574:T575"/>
    <mergeCell ref="A576:A578"/>
    <mergeCell ref="B576:H578"/>
    <mergeCell ref="I576:I578"/>
    <mergeCell ref="J576:J578"/>
    <mergeCell ref="K576:K578"/>
    <mergeCell ref="L576:L578"/>
    <mergeCell ref="M576:M578"/>
    <mergeCell ref="N576:N578"/>
    <mergeCell ref="M574:M575"/>
    <mergeCell ref="N574:N575"/>
    <mergeCell ref="O574:O575"/>
    <mergeCell ref="P574:P575"/>
    <mergeCell ref="Q574:Q575"/>
    <mergeCell ref="R574:R575"/>
    <mergeCell ref="A574:A575"/>
    <mergeCell ref="B574:H575"/>
    <mergeCell ref="I574:I575"/>
    <mergeCell ref="J574:J575"/>
    <mergeCell ref="K574:K575"/>
    <mergeCell ref="L574:L575"/>
    <mergeCell ref="T570:T571"/>
    <mergeCell ref="A572:A573"/>
    <mergeCell ref="B572:H573"/>
    <mergeCell ref="I572:I573"/>
    <mergeCell ref="J572:L573"/>
    <mergeCell ref="M572:O573"/>
    <mergeCell ref="P572:R573"/>
    <mergeCell ref="S572:S573"/>
    <mergeCell ref="T572:T573"/>
    <mergeCell ref="P568:R569"/>
    <mergeCell ref="S568:S569"/>
    <mergeCell ref="T568:T569"/>
    <mergeCell ref="A570:A571"/>
    <mergeCell ref="B570:H571"/>
    <mergeCell ref="I570:I571"/>
    <mergeCell ref="J570:L571"/>
    <mergeCell ref="M570:O571"/>
    <mergeCell ref="P570:R571"/>
    <mergeCell ref="S570:S571"/>
    <mergeCell ref="B567:H567"/>
    <mergeCell ref="A568:A569"/>
    <mergeCell ref="B568:H569"/>
    <mergeCell ref="I568:I569"/>
    <mergeCell ref="J568:L569"/>
    <mergeCell ref="M568:O569"/>
    <mergeCell ref="S563:S564"/>
    <mergeCell ref="T563:T564"/>
    <mergeCell ref="A565:A566"/>
    <mergeCell ref="B565:H566"/>
    <mergeCell ref="I565:I566"/>
    <mergeCell ref="J565:L566"/>
    <mergeCell ref="M565:O566"/>
    <mergeCell ref="P565:R566"/>
    <mergeCell ref="S565:S566"/>
    <mergeCell ref="T565:T566"/>
    <mergeCell ref="A563:A564"/>
    <mergeCell ref="B563:H564"/>
    <mergeCell ref="I563:I564"/>
    <mergeCell ref="J563:L564"/>
    <mergeCell ref="M563:O564"/>
    <mergeCell ref="P563:R564"/>
    <mergeCell ref="O561:O562"/>
    <mergeCell ref="P561:P562"/>
    <mergeCell ref="Q561:Q562"/>
    <mergeCell ref="R561:R562"/>
    <mergeCell ref="S561:S562"/>
    <mergeCell ref="T561:T562"/>
    <mergeCell ref="T559:T560"/>
    <mergeCell ref="B560:H560"/>
    <mergeCell ref="A561:A562"/>
    <mergeCell ref="B561:H562"/>
    <mergeCell ref="I561:I562"/>
    <mergeCell ref="J561:J562"/>
    <mergeCell ref="K561:K562"/>
    <mergeCell ref="L561:L562"/>
    <mergeCell ref="M561:M562"/>
    <mergeCell ref="N561:N562"/>
    <mergeCell ref="N559:N560"/>
    <mergeCell ref="O559:O560"/>
    <mergeCell ref="P559:P560"/>
    <mergeCell ref="Q559:Q560"/>
    <mergeCell ref="R559:R560"/>
    <mergeCell ref="S559:S560"/>
    <mergeCell ref="B558:H558"/>
    <mergeCell ref="M558:O558"/>
    <mergeCell ref="P558:R558"/>
    <mergeCell ref="A559:A560"/>
    <mergeCell ref="B559:H559"/>
    <mergeCell ref="I559:I560"/>
    <mergeCell ref="J559:J560"/>
    <mergeCell ref="K559:K560"/>
    <mergeCell ref="L559:L560"/>
    <mergeCell ref="M559:M560"/>
    <mergeCell ref="M555:O557"/>
    <mergeCell ref="P555:R557"/>
    <mergeCell ref="S555:S557"/>
    <mergeCell ref="T555:T557"/>
    <mergeCell ref="B556:H556"/>
    <mergeCell ref="B557:H557"/>
    <mergeCell ref="A555:A557"/>
    <mergeCell ref="B555:H555"/>
    <mergeCell ref="I555:I557"/>
    <mergeCell ref="J555:J557"/>
    <mergeCell ref="K555:K557"/>
    <mergeCell ref="L555:L557"/>
    <mergeCell ref="I551:I554"/>
    <mergeCell ref="J551:L554"/>
    <mergeCell ref="M551:O554"/>
    <mergeCell ref="P551:R554"/>
    <mergeCell ref="S551:S554"/>
    <mergeCell ref="T551:T554"/>
    <mergeCell ref="B547:H547"/>
    <mergeCell ref="B548:H548"/>
    <mergeCell ref="B549:H549"/>
    <mergeCell ref="B550:H550"/>
    <mergeCell ref="A551:A554"/>
    <mergeCell ref="B551:H551"/>
    <mergeCell ref="B552:H552"/>
    <mergeCell ref="B553:H553"/>
    <mergeCell ref="B554:H554"/>
    <mergeCell ref="O546:O547"/>
    <mergeCell ref="P546:P547"/>
    <mergeCell ref="Q546:Q547"/>
    <mergeCell ref="R546:R547"/>
    <mergeCell ref="S546:S547"/>
    <mergeCell ref="T546:T547"/>
    <mergeCell ref="T544:T545"/>
    <mergeCell ref="B545:H545"/>
    <mergeCell ref="A546:A547"/>
    <mergeCell ref="B546:H546"/>
    <mergeCell ref="I546:I547"/>
    <mergeCell ref="J546:J547"/>
    <mergeCell ref="K546:K547"/>
    <mergeCell ref="L546:L547"/>
    <mergeCell ref="M546:M547"/>
    <mergeCell ref="N546:N547"/>
    <mergeCell ref="A544:A545"/>
    <mergeCell ref="B544:H544"/>
    <mergeCell ref="I544:I545"/>
    <mergeCell ref="J544:O545"/>
    <mergeCell ref="P544:R545"/>
    <mergeCell ref="S544:S545"/>
    <mergeCell ref="B541:H541"/>
    <mergeCell ref="B542:H542"/>
    <mergeCell ref="B540:H540"/>
    <mergeCell ref="B536:H536"/>
    <mergeCell ref="B538:H538"/>
    <mergeCell ref="B539:H539"/>
    <mergeCell ref="J539:L539"/>
    <mergeCell ref="M539:R539"/>
    <mergeCell ref="O535:O536"/>
    <mergeCell ref="P535:P536"/>
    <mergeCell ref="Q535:Q536"/>
    <mergeCell ref="R535:R536"/>
    <mergeCell ref="M535:M536"/>
    <mergeCell ref="N535:N536"/>
    <mergeCell ref="S535:S536"/>
    <mergeCell ref="T535:T536"/>
    <mergeCell ref="T533:T534"/>
    <mergeCell ref="B534:H534"/>
    <mergeCell ref="A535:A536"/>
    <mergeCell ref="B535:H535"/>
    <mergeCell ref="I535:I536"/>
    <mergeCell ref="J535:J536"/>
    <mergeCell ref="K535:K536"/>
    <mergeCell ref="L535:L536"/>
    <mergeCell ref="A533:A534"/>
    <mergeCell ref="B533:H533"/>
    <mergeCell ref="I533:I534"/>
    <mergeCell ref="J533:L534"/>
    <mergeCell ref="M533:R534"/>
    <mergeCell ref="S533:S534"/>
    <mergeCell ref="I531:I532"/>
    <mergeCell ref="J531:L532"/>
    <mergeCell ref="M531:R532"/>
    <mergeCell ref="S531:S532"/>
    <mergeCell ref="T531:T532"/>
    <mergeCell ref="B532:H532"/>
    <mergeCell ref="S523:S524"/>
    <mergeCell ref="T523:T524"/>
    <mergeCell ref="B471:H471"/>
    <mergeCell ref="B472:H472"/>
    <mergeCell ref="J472:L472"/>
    <mergeCell ref="M472:O472"/>
    <mergeCell ref="P472:R472"/>
    <mergeCell ref="B473:H473"/>
    <mergeCell ref="J473:L473"/>
    <mergeCell ref="M473:O473"/>
    <mergeCell ref="M523:M524"/>
    <mergeCell ref="N523:N524"/>
    <mergeCell ref="O523:O524"/>
    <mergeCell ref="P523:P524"/>
    <mergeCell ref="Q523:Q524"/>
    <mergeCell ref="R523:R524"/>
    <mergeCell ref="A523:A524"/>
    <mergeCell ref="B523:H524"/>
    <mergeCell ref="I523:I524"/>
    <mergeCell ref="J523:J524"/>
    <mergeCell ref="K523:K524"/>
    <mergeCell ref="L523:L524"/>
    <mergeCell ref="O520:O522"/>
    <mergeCell ref="P520:P522"/>
    <mergeCell ref="Q520:Q522"/>
    <mergeCell ref="R520:R522"/>
    <mergeCell ref="S520:S522"/>
    <mergeCell ref="T520:T522"/>
    <mergeCell ref="S518:S519"/>
    <mergeCell ref="T518:T519"/>
    <mergeCell ref="A520:A522"/>
    <mergeCell ref="B520:H522"/>
    <mergeCell ref="I520:I522"/>
    <mergeCell ref="J520:J522"/>
    <mergeCell ref="K520:K522"/>
    <mergeCell ref="L520:L522"/>
    <mergeCell ref="M520:M522"/>
    <mergeCell ref="N520:N522"/>
    <mergeCell ref="M518:M519"/>
    <mergeCell ref="N518:N519"/>
    <mergeCell ref="O518:O519"/>
    <mergeCell ref="P518:P519"/>
    <mergeCell ref="Q518:Q519"/>
    <mergeCell ref="R518:R519"/>
    <mergeCell ref="A518:A519"/>
    <mergeCell ref="B518:H519"/>
    <mergeCell ref="I518:I519"/>
    <mergeCell ref="J518:J519"/>
    <mergeCell ref="K518:K519"/>
    <mergeCell ref="L518:L519"/>
    <mergeCell ref="T514:T515"/>
    <mergeCell ref="A516:A517"/>
    <mergeCell ref="B516:H517"/>
    <mergeCell ref="I516:I517"/>
    <mergeCell ref="J516:L517"/>
    <mergeCell ref="M516:O517"/>
    <mergeCell ref="P516:R517"/>
    <mergeCell ref="S516:S517"/>
    <mergeCell ref="T516:T517"/>
    <mergeCell ref="P512:R513"/>
    <mergeCell ref="S512:S513"/>
    <mergeCell ref="T512:T513"/>
    <mergeCell ref="A514:A515"/>
    <mergeCell ref="B514:H515"/>
    <mergeCell ref="I514:I515"/>
    <mergeCell ref="J514:L515"/>
    <mergeCell ref="M514:O515"/>
    <mergeCell ref="P514:R515"/>
    <mergeCell ref="S514:S515"/>
    <mergeCell ref="B511:H511"/>
    <mergeCell ref="A512:A513"/>
    <mergeCell ref="B512:H513"/>
    <mergeCell ref="I512:I513"/>
    <mergeCell ref="J512:L513"/>
    <mergeCell ref="M512:O513"/>
    <mergeCell ref="S507:S508"/>
    <mergeCell ref="T507:T508"/>
    <mergeCell ref="A509:A510"/>
    <mergeCell ref="B509:H510"/>
    <mergeCell ref="I509:I510"/>
    <mergeCell ref="J509:L510"/>
    <mergeCell ref="M509:O510"/>
    <mergeCell ref="P509:R510"/>
    <mergeCell ref="S509:S510"/>
    <mergeCell ref="T509:T510"/>
    <mergeCell ref="A507:A508"/>
    <mergeCell ref="B507:H508"/>
    <mergeCell ref="I507:I508"/>
    <mergeCell ref="J507:L508"/>
    <mergeCell ref="M507:O508"/>
    <mergeCell ref="P507:R508"/>
    <mergeCell ref="O505:O506"/>
    <mergeCell ref="P505:P506"/>
    <mergeCell ref="Q505:Q506"/>
    <mergeCell ref="R505:R506"/>
    <mergeCell ref="S505:S506"/>
    <mergeCell ref="T505:T506"/>
    <mergeCell ref="T503:T504"/>
    <mergeCell ref="B504:H504"/>
    <mergeCell ref="A505:A506"/>
    <mergeCell ref="B505:H506"/>
    <mergeCell ref="I505:I506"/>
    <mergeCell ref="J505:J506"/>
    <mergeCell ref="K505:K506"/>
    <mergeCell ref="L505:L506"/>
    <mergeCell ref="M505:M506"/>
    <mergeCell ref="N505:N506"/>
    <mergeCell ref="N503:N504"/>
    <mergeCell ref="O503:O504"/>
    <mergeCell ref="P503:P504"/>
    <mergeCell ref="Q503:Q504"/>
    <mergeCell ref="R503:R504"/>
    <mergeCell ref="S503:S504"/>
    <mergeCell ref="B502:H502"/>
    <mergeCell ref="M502:O502"/>
    <mergeCell ref="P502:R502"/>
    <mergeCell ref="A503:A504"/>
    <mergeCell ref="B503:H503"/>
    <mergeCell ref="I503:I504"/>
    <mergeCell ref="J503:J504"/>
    <mergeCell ref="K503:K504"/>
    <mergeCell ref="L503:L504"/>
    <mergeCell ref="M503:M504"/>
    <mergeCell ref="M499:O501"/>
    <mergeCell ref="P499:R501"/>
    <mergeCell ref="S499:S501"/>
    <mergeCell ref="T499:T501"/>
    <mergeCell ref="B500:H500"/>
    <mergeCell ref="B501:H501"/>
    <mergeCell ref="T495:T498"/>
    <mergeCell ref="B496:H496"/>
    <mergeCell ref="B497:H497"/>
    <mergeCell ref="B498:H498"/>
    <mergeCell ref="A499:A501"/>
    <mergeCell ref="B499:H499"/>
    <mergeCell ref="I499:I501"/>
    <mergeCell ref="J499:J501"/>
    <mergeCell ref="K499:K501"/>
    <mergeCell ref="L499:L501"/>
    <mergeCell ref="S493:S494"/>
    <mergeCell ref="T493:T494"/>
    <mergeCell ref="B494:H494"/>
    <mergeCell ref="A495:A498"/>
    <mergeCell ref="B495:H495"/>
    <mergeCell ref="I495:I498"/>
    <mergeCell ref="J495:L498"/>
    <mergeCell ref="M495:O498"/>
    <mergeCell ref="P495:R498"/>
    <mergeCell ref="S495:S498"/>
    <mergeCell ref="B492:H492"/>
    <mergeCell ref="A493:A494"/>
    <mergeCell ref="B493:H493"/>
    <mergeCell ref="I493:I494"/>
    <mergeCell ref="J493:L494"/>
    <mergeCell ref="M493:R494"/>
    <mergeCell ref="B487:H487"/>
    <mergeCell ref="M488:M489"/>
    <mergeCell ref="T488:T489"/>
    <mergeCell ref="B489:H489"/>
    <mergeCell ref="B490:H490"/>
    <mergeCell ref="B491:H491"/>
    <mergeCell ref="J491:L491"/>
    <mergeCell ref="M491:O491"/>
    <mergeCell ref="P491:R491"/>
    <mergeCell ref="N488:N489"/>
    <mergeCell ref="Q488:Q489"/>
    <mergeCell ref="R488:R489"/>
    <mergeCell ref="S488:S489"/>
    <mergeCell ref="S486:S487"/>
    <mergeCell ref="T486:T487"/>
    <mergeCell ref="O488:O489"/>
    <mergeCell ref="P488:P489"/>
    <mergeCell ref="A486:A487"/>
    <mergeCell ref="B486:H486"/>
    <mergeCell ref="I486:I487"/>
    <mergeCell ref="J486:O487"/>
    <mergeCell ref="P486:R487"/>
    <mergeCell ref="A488:A489"/>
    <mergeCell ref="B488:H488"/>
    <mergeCell ref="I488:I489"/>
    <mergeCell ref="J488:J489"/>
    <mergeCell ref="K488:K489"/>
    <mergeCell ref="T549:T550"/>
    <mergeCell ref="B482:H482"/>
    <mergeCell ref="B483:H483"/>
    <mergeCell ref="B480:H480"/>
    <mergeCell ref="J480:L480"/>
    <mergeCell ref="B481:H481"/>
    <mergeCell ref="J481:L481"/>
    <mergeCell ref="M481:R481"/>
    <mergeCell ref="M480:R480"/>
    <mergeCell ref="B485:H485"/>
    <mergeCell ref="B478:H478"/>
    <mergeCell ref="B479:H479"/>
    <mergeCell ref="A476:A477"/>
    <mergeCell ref="B476:H476"/>
    <mergeCell ref="I476:I477"/>
    <mergeCell ref="B484:H484"/>
    <mergeCell ref="T476:T477"/>
    <mergeCell ref="B475:H475"/>
    <mergeCell ref="J474:L475"/>
    <mergeCell ref="M474:R475"/>
    <mergeCell ref="S474:S475"/>
    <mergeCell ref="T474:T475"/>
    <mergeCell ref="B477:H477"/>
    <mergeCell ref="A474:A475"/>
    <mergeCell ref="B474:H474"/>
    <mergeCell ref="I474:I475"/>
    <mergeCell ref="B470:H470"/>
    <mergeCell ref="J470:L470"/>
    <mergeCell ref="M470:R470"/>
    <mergeCell ref="P473:R473"/>
    <mergeCell ref="B467:H467"/>
    <mergeCell ref="I467:I468"/>
    <mergeCell ref="J467:L467"/>
    <mergeCell ref="M467:R467"/>
    <mergeCell ref="A468:A469"/>
    <mergeCell ref="B468:H469"/>
    <mergeCell ref="J469:L469"/>
    <mergeCell ref="J444:J445"/>
    <mergeCell ref="K444:K445"/>
    <mergeCell ref="L444:L445"/>
    <mergeCell ref="M444:M445"/>
    <mergeCell ref="N444:N445"/>
    <mergeCell ref="O444:O445"/>
    <mergeCell ref="L440:L442"/>
    <mergeCell ref="M440:O442"/>
    <mergeCell ref="P440:R442"/>
    <mergeCell ref="S440:S442"/>
    <mergeCell ref="T440:T442"/>
    <mergeCell ref="B443:H443"/>
    <mergeCell ref="M443:O443"/>
    <mergeCell ref="P443:R443"/>
    <mergeCell ref="B441:H441"/>
    <mergeCell ref="T431:T432"/>
    <mergeCell ref="B432:H432"/>
    <mergeCell ref="A436:A439"/>
    <mergeCell ref="I436:I439"/>
    <mergeCell ref="J436:L439"/>
    <mergeCell ref="M436:O439"/>
    <mergeCell ref="P436:R439"/>
    <mergeCell ref="S436:S439"/>
    <mergeCell ref="T436:T439"/>
    <mergeCell ref="A431:A432"/>
    <mergeCell ref="B431:H431"/>
    <mergeCell ref="I431:I432"/>
    <mergeCell ref="J431:L432"/>
    <mergeCell ref="M431:R432"/>
    <mergeCell ref="S431:S432"/>
    <mergeCell ref="B424:H424"/>
    <mergeCell ref="S423:S424"/>
    <mergeCell ref="B427:H427"/>
    <mergeCell ref="A425:A426"/>
    <mergeCell ref="B425:H425"/>
    <mergeCell ref="I425:I426"/>
    <mergeCell ref="J425:L426"/>
    <mergeCell ref="M425:R426"/>
    <mergeCell ref="O423:O424"/>
    <mergeCell ref="P423:P424"/>
    <mergeCell ref="Q423:Q424"/>
    <mergeCell ref="R423:R424"/>
    <mergeCell ref="N423:N424"/>
    <mergeCell ref="T423:T424"/>
    <mergeCell ref="T421:T422"/>
    <mergeCell ref="B422:H422"/>
    <mergeCell ref="A423:A424"/>
    <mergeCell ref="B423:H423"/>
    <mergeCell ref="I423:I424"/>
    <mergeCell ref="J423:J424"/>
    <mergeCell ref="K423:K424"/>
    <mergeCell ref="L423:L424"/>
    <mergeCell ref="M423:M424"/>
    <mergeCell ref="A421:A422"/>
    <mergeCell ref="B421:H421"/>
    <mergeCell ref="I421:I422"/>
    <mergeCell ref="J421:O422"/>
    <mergeCell ref="P421:R422"/>
    <mergeCell ref="S421:S422"/>
    <mergeCell ref="M265:R265"/>
    <mergeCell ref="J266:L266"/>
    <mergeCell ref="M266:O266"/>
    <mergeCell ref="P266:R266"/>
    <mergeCell ref="J287:J289"/>
    <mergeCell ref="K287:K289"/>
    <mergeCell ref="L287:L289"/>
    <mergeCell ref="M287:O289"/>
    <mergeCell ref="P287:R289"/>
    <mergeCell ref="J251:L251"/>
    <mergeCell ref="M251:R251"/>
    <mergeCell ref="R245:R246"/>
    <mergeCell ref="M240:M241"/>
    <mergeCell ref="N240:N241"/>
    <mergeCell ref="O240:O241"/>
    <mergeCell ref="M200:R200"/>
    <mergeCell ref="J201:L201"/>
    <mergeCell ref="M201:O201"/>
    <mergeCell ref="P201:R201"/>
    <mergeCell ref="P224:R224"/>
    <mergeCell ref="J248:L248"/>
    <mergeCell ref="M248:R248"/>
    <mergeCell ref="M224:O224"/>
    <mergeCell ref="J161:J163"/>
    <mergeCell ref="K161:K163"/>
    <mergeCell ref="L161:L163"/>
    <mergeCell ref="M161:O163"/>
    <mergeCell ref="P161:R163"/>
    <mergeCell ref="P150:R151"/>
    <mergeCell ref="P134:P135"/>
    <mergeCell ref="J134:J135"/>
    <mergeCell ref="K134:K135"/>
    <mergeCell ref="L134:L135"/>
    <mergeCell ref="M134:M135"/>
    <mergeCell ref="P147:R147"/>
    <mergeCell ref="J126:L126"/>
    <mergeCell ref="J130:L131"/>
    <mergeCell ref="M130:R131"/>
    <mergeCell ref="J132:L133"/>
    <mergeCell ref="M132:R133"/>
    <mergeCell ref="R102:R103"/>
    <mergeCell ref="J5:L5"/>
    <mergeCell ref="M5:R5"/>
    <mergeCell ref="P39:R41"/>
    <mergeCell ref="M42:O42"/>
    <mergeCell ref="P42:R42"/>
    <mergeCell ref="J9:L10"/>
    <mergeCell ref="M9:R10"/>
    <mergeCell ref="J11:L12"/>
    <mergeCell ref="M11:R12"/>
    <mergeCell ref="J17:L18"/>
    <mergeCell ref="R355:R356"/>
    <mergeCell ref="P352:P354"/>
    <mergeCell ref="Q352:Q354"/>
    <mergeCell ref="S444:S445"/>
    <mergeCell ref="S425:S426"/>
    <mergeCell ref="P444:P445"/>
    <mergeCell ref="Q444:Q445"/>
    <mergeCell ref="R444:R445"/>
    <mergeCell ref="M429:R429"/>
    <mergeCell ref="P393:P394"/>
    <mergeCell ref="B336:H336"/>
    <mergeCell ref="M355:M356"/>
    <mergeCell ref="N355:N356"/>
    <mergeCell ref="T335:T336"/>
    <mergeCell ref="T355:T356"/>
    <mergeCell ref="S335:S336"/>
    <mergeCell ref="Q355:Q356"/>
    <mergeCell ref="S355:S356"/>
    <mergeCell ref="O355:O356"/>
    <mergeCell ref="P355:P356"/>
    <mergeCell ref="A355:A356"/>
    <mergeCell ref="B355:H356"/>
    <mergeCell ref="I355:I356"/>
    <mergeCell ref="J355:J356"/>
    <mergeCell ref="K355:K356"/>
    <mergeCell ref="L355:L356"/>
    <mergeCell ref="A352:A354"/>
    <mergeCell ref="B352:H354"/>
    <mergeCell ref="I352:I354"/>
    <mergeCell ref="J352:J354"/>
    <mergeCell ref="K352:K354"/>
    <mergeCell ref="L352:L354"/>
    <mergeCell ref="M350:M351"/>
    <mergeCell ref="P350:P351"/>
    <mergeCell ref="Q350:Q351"/>
    <mergeCell ref="R352:R354"/>
    <mergeCell ref="S352:S354"/>
    <mergeCell ref="T352:T354"/>
    <mergeCell ref="A350:A351"/>
    <mergeCell ref="B350:H351"/>
    <mergeCell ref="I350:I351"/>
    <mergeCell ref="J350:J351"/>
    <mergeCell ref="K350:K351"/>
    <mergeCell ref="L350:L351"/>
    <mergeCell ref="J346:L347"/>
    <mergeCell ref="M346:O347"/>
    <mergeCell ref="P346:R347"/>
    <mergeCell ref="S346:S347"/>
    <mergeCell ref="T346:T347"/>
    <mergeCell ref="A348:A349"/>
    <mergeCell ref="B348:H349"/>
    <mergeCell ref="I348:I349"/>
    <mergeCell ref="J348:L349"/>
    <mergeCell ref="M348:O349"/>
    <mergeCell ref="S341:S342"/>
    <mergeCell ref="T341:T342"/>
    <mergeCell ref="B343:H343"/>
    <mergeCell ref="J344:L345"/>
    <mergeCell ref="M344:O345"/>
    <mergeCell ref="P344:R345"/>
    <mergeCell ref="S344:S345"/>
    <mergeCell ref="T344:T345"/>
    <mergeCell ref="A341:A342"/>
    <mergeCell ref="B341:H342"/>
    <mergeCell ref="I341:I342"/>
    <mergeCell ref="J341:L342"/>
    <mergeCell ref="M341:O342"/>
    <mergeCell ref="P341:R342"/>
    <mergeCell ref="A339:A340"/>
    <mergeCell ref="B339:H340"/>
    <mergeCell ref="I339:I340"/>
    <mergeCell ref="J339:L340"/>
    <mergeCell ref="M339:O340"/>
    <mergeCell ref="P339:R340"/>
    <mergeCell ref="S328:S329"/>
    <mergeCell ref="T328:T329"/>
    <mergeCell ref="B329:H329"/>
    <mergeCell ref="S337:S338"/>
    <mergeCell ref="T337:T338"/>
    <mergeCell ref="J328:O329"/>
    <mergeCell ref="P328:R329"/>
    <mergeCell ref="S330:S331"/>
    <mergeCell ref="B335:H335"/>
    <mergeCell ref="I335:I336"/>
    <mergeCell ref="T330:T331"/>
    <mergeCell ref="B331:H331"/>
    <mergeCell ref="M330:M331"/>
    <mergeCell ref="I330:I331"/>
    <mergeCell ref="K330:K331"/>
    <mergeCell ref="R330:R331"/>
    <mergeCell ref="Q330:Q331"/>
    <mergeCell ref="N330:N331"/>
    <mergeCell ref="O330:O331"/>
    <mergeCell ref="B317:H317"/>
    <mergeCell ref="B319:H319"/>
    <mergeCell ref="B320:H320"/>
    <mergeCell ref="B318:H318"/>
    <mergeCell ref="B314:H314"/>
    <mergeCell ref="I308:I310"/>
    <mergeCell ref="B315:H316"/>
    <mergeCell ref="J316:L316"/>
    <mergeCell ref="A308:A310"/>
    <mergeCell ref="B308:H310"/>
    <mergeCell ref="J308:J310"/>
    <mergeCell ref="K308:K310"/>
    <mergeCell ref="A311:A312"/>
    <mergeCell ref="L308:L310"/>
    <mergeCell ref="J313:P313"/>
    <mergeCell ref="N311:N312"/>
    <mergeCell ref="O311:O312"/>
    <mergeCell ref="R308:R310"/>
    <mergeCell ref="T311:T312"/>
    <mergeCell ref="I311:I312"/>
    <mergeCell ref="J311:J312"/>
    <mergeCell ref="K311:K312"/>
    <mergeCell ref="L311:L312"/>
    <mergeCell ref="R311:R312"/>
    <mergeCell ref="S311:S312"/>
    <mergeCell ref="Q311:Q312"/>
    <mergeCell ref="M311:M312"/>
    <mergeCell ref="N308:N310"/>
    <mergeCell ref="O308:O310"/>
    <mergeCell ref="O306:O307"/>
    <mergeCell ref="T308:T310"/>
    <mergeCell ref="S308:S310"/>
    <mergeCell ref="P306:P307"/>
    <mergeCell ref="Q306:Q307"/>
    <mergeCell ref="R306:R307"/>
    <mergeCell ref="S306:S307"/>
    <mergeCell ref="T306:T307"/>
    <mergeCell ref="T302:T303"/>
    <mergeCell ref="A306:A307"/>
    <mergeCell ref="B306:H307"/>
    <mergeCell ref="I306:I307"/>
    <mergeCell ref="J306:J307"/>
    <mergeCell ref="K306:K307"/>
    <mergeCell ref="L306:L307"/>
    <mergeCell ref="M306:M307"/>
    <mergeCell ref="I304:I305"/>
    <mergeCell ref="N306:N307"/>
    <mergeCell ref="S242:S244"/>
    <mergeCell ref="J304:L305"/>
    <mergeCell ref="M304:O305"/>
    <mergeCell ref="P304:R305"/>
    <mergeCell ref="T304:T305"/>
    <mergeCell ref="S304:S305"/>
    <mergeCell ref="J302:L303"/>
    <mergeCell ref="M302:O303"/>
    <mergeCell ref="P302:R303"/>
    <mergeCell ref="S302:S303"/>
    <mergeCell ref="A207:A208"/>
    <mergeCell ref="B207:H207"/>
    <mergeCell ref="I207:I208"/>
    <mergeCell ref="J210:O211"/>
    <mergeCell ref="P210:R211"/>
    <mergeCell ref="J221:J223"/>
    <mergeCell ref="L245:L246"/>
    <mergeCell ref="M245:M246"/>
    <mergeCell ref="N245:N246"/>
    <mergeCell ref="O245:O246"/>
    <mergeCell ref="S245:S246"/>
    <mergeCell ref="T245:T246"/>
    <mergeCell ref="S240:S241"/>
    <mergeCell ref="T240:T241"/>
    <mergeCell ref="A242:A244"/>
    <mergeCell ref="B242:H244"/>
    <mergeCell ref="I242:I244"/>
    <mergeCell ref="J242:J244"/>
    <mergeCell ref="K242:K244"/>
    <mergeCell ref="L242:L244"/>
    <mergeCell ref="M242:M244"/>
    <mergeCell ref="T242:T244"/>
    <mergeCell ref="P240:P241"/>
    <mergeCell ref="Q240:Q241"/>
    <mergeCell ref="R240:R241"/>
    <mergeCell ref="A240:A241"/>
    <mergeCell ref="B240:H241"/>
    <mergeCell ref="I240:I241"/>
    <mergeCell ref="J240:J241"/>
    <mergeCell ref="K240:K241"/>
    <mergeCell ref="L240:L241"/>
    <mergeCell ref="T236:T237"/>
    <mergeCell ref="A238:A239"/>
    <mergeCell ref="B238:H239"/>
    <mergeCell ref="I238:I239"/>
    <mergeCell ref="J238:L239"/>
    <mergeCell ref="M238:O239"/>
    <mergeCell ref="P238:R239"/>
    <mergeCell ref="P234:R235"/>
    <mergeCell ref="S234:S235"/>
    <mergeCell ref="T234:T235"/>
    <mergeCell ref="A236:A237"/>
    <mergeCell ref="B236:H237"/>
    <mergeCell ref="I236:I237"/>
    <mergeCell ref="J236:L237"/>
    <mergeCell ref="M236:O237"/>
    <mergeCell ref="P236:R237"/>
    <mergeCell ref="S236:S237"/>
    <mergeCell ref="B233:H233"/>
    <mergeCell ref="A234:A235"/>
    <mergeCell ref="B234:H235"/>
    <mergeCell ref="I234:I235"/>
    <mergeCell ref="J234:L235"/>
    <mergeCell ref="M234:O235"/>
    <mergeCell ref="T227:T228"/>
    <mergeCell ref="A229:A230"/>
    <mergeCell ref="B229:H230"/>
    <mergeCell ref="I229:I230"/>
    <mergeCell ref="J229:L230"/>
    <mergeCell ref="M229:O230"/>
    <mergeCell ref="P229:R230"/>
    <mergeCell ref="S229:S230"/>
    <mergeCell ref="T229:T230"/>
    <mergeCell ref="N227:N228"/>
    <mergeCell ref="O227:O228"/>
    <mergeCell ref="P227:P228"/>
    <mergeCell ref="Q227:Q228"/>
    <mergeCell ref="R227:R228"/>
    <mergeCell ref="S227:S228"/>
    <mergeCell ref="B227:H228"/>
    <mergeCell ref="I227:I228"/>
    <mergeCell ref="J227:J228"/>
    <mergeCell ref="K227:K228"/>
    <mergeCell ref="L227:L228"/>
    <mergeCell ref="M227:M228"/>
    <mergeCell ref="A221:A223"/>
    <mergeCell ref="P225:P226"/>
    <mergeCell ref="Q225:Q226"/>
    <mergeCell ref="R225:R226"/>
    <mergeCell ref="S225:S226"/>
    <mergeCell ref="T225:T226"/>
    <mergeCell ref="B224:H224"/>
    <mergeCell ref="A225:A226"/>
    <mergeCell ref="B225:H225"/>
    <mergeCell ref="I225:I226"/>
    <mergeCell ref="J225:J226"/>
    <mergeCell ref="K225:K226"/>
    <mergeCell ref="T212:T213"/>
    <mergeCell ref="T217:T220"/>
    <mergeCell ref="N212:N213"/>
    <mergeCell ref="O212:O213"/>
    <mergeCell ref="P212:P213"/>
    <mergeCell ref="S221:S223"/>
    <mergeCell ref="T221:T223"/>
    <mergeCell ref="M217:O220"/>
    <mergeCell ref="P217:R220"/>
    <mergeCell ref="S217:S220"/>
    <mergeCell ref="B219:H219"/>
    <mergeCell ref="B220:H220"/>
    <mergeCell ref="I221:I223"/>
    <mergeCell ref="B223:H223"/>
    <mergeCell ref="B221:H221"/>
    <mergeCell ref="K221:K223"/>
    <mergeCell ref="L221:L223"/>
    <mergeCell ref="A212:A213"/>
    <mergeCell ref="I212:I213"/>
    <mergeCell ref="J212:J213"/>
    <mergeCell ref="K212:K213"/>
    <mergeCell ref="L212:L213"/>
    <mergeCell ref="A217:A220"/>
    <mergeCell ref="I217:I220"/>
    <mergeCell ref="J217:L220"/>
    <mergeCell ref="T207:T208"/>
    <mergeCell ref="R182:R184"/>
    <mergeCell ref="P171:R172"/>
    <mergeCell ref="Q182:Q184"/>
    <mergeCell ref="Q180:Q181"/>
    <mergeCell ref="R180:R181"/>
    <mergeCell ref="Q185:Q186"/>
    <mergeCell ref="P182:P184"/>
    <mergeCell ref="P180:P181"/>
    <mergeCell ref="M199:R199"/>
    <mergeCell ref="O446:O447"/>
    <mergeCell ref="P446:P447"/>
    <mergeCell ref="Q446:Q447"/>
    <mergeCell ref="M428:R428"/>
    <mergeCell ref="J413:P413"/>
    <mergeCell ref="S207:S208"/>
    <mergeCell ref="R212:R213"/>
    <mergeCell ref="S212:S213"/>
    <mergeCell ref="M221:O223"/>
    <mergeCell ref="P221:R223"/>
    <mergeCell ref="B438:H438"/>
    <mergeCell ref="J483:L483"/>
    <mergeCell ref="M483:O483"/>
    <mergeCell ref="P483:R483"/>
    <mergeCell ref="J525:P525"/>
    <mergeCell ref="B526:H526"/>
    <mergeCell ref="I526:I527"/>
    <mergeCell ref="J526:L526"/>
    <mergeCell ref="M526:R526"/>
    <mergeCell ref="B527:H528"/>
    <mergeCell ref="B437:H437"/>
    <mergeCell ref="M402:O403"/>
    <mergeCell ref="P402:R403"/>
    <mergeCell ref="M406:M407"/>
    <mergeCell ref="Q411:Q412"/>
    <mergeCell ref="J411:J412"/>
    <mergeCell ref="K411:K412"/>
    <mergeCell ref="L411:L412"/>
    <mergeCell ref="B433:H433"/>
    <mergeCell ref="B434:H434"/>
    <mergeCell ref="B435:H435"/>
    <mergeCell ref="B436:H436"/>
    <mergeCell ref="A527:A528"/>
    <mergeCell ref="J528:L528"/>
    <mergeCell ref="B428:H428"/>
    <mergeCell ref="J428:L428"/>
    <mergeCell ref="B429:H429"/>
    <mergeCell ref="J429:L429"/>
    <mergeCell ref="J440:J442"/>
    <mergeCell ref="K440:K442"/>
    <mergeCell ref="B420:H420"/>
    <mergeCell ref="M411:M412"/>
    <mergeCell ref="P411:P412"/>
    <mergeCell ref="T425:T426"/>
    <mergeCell ref="P417:R417"/>
    <mergeCell ref="B418:H418"/>
    <mergeCell ref="J418:L418"/>
    <mergeCell ref="M418:O418"/>
    <mergeCell ref="P418:R418"/>
    <mergeCell ref="N411:N412"/>
    <mergeCell ref="S391:S392"/>
    <mergeCell ref="T391:T392"/>
    <mergeCell ref="B392:H392"/>
    <mergeCell ref="M391:M392"/>
    <mergeCell ref="N391:N392"/>
    <mergeCell ref="O391:O392"/>
    <mergeCell ref="P391:P392"/>
    <mergeCell ref="J414:L414"/>
    <mergeCell ref="M414:R414"/>
    <mergeCell ref="B415:H416"/>
    <mergeCell ref="J416:L416"/>
    <mergeCell ref="N352:N354"/>
    <mergeCell ref="M352:M354"/>
    <mergeCell ref="R411:R412"/>
    <mergeCell ref="B361:H361"/>
    <mergeCell ref="B362:H362"/>
    <mergeCell ref="P395:R396"/>
    <mergeCell ref="N337:N338"/>
    <mergeCell ref="O337:O338"/>
    <mergeCell ref="O352:O354"/>
    <mergeCell ref="R337:R338"/>
    <mergeCell ref="Q337:Q338"/>
    <mergeCell ref="P337:P338"/>
    <mergeCell ref="N350:N351"/>
    <mergeCell ref="R350:R351"/>
    <mergeCell ref="O350:O351"/>
    <mergeCell ref="P348:R349"/>
    <mergeCell ref="S339:S340"/>
    <mergeCell ref="T339:T340"/>
    <mergeCell ref="S348:S349"/>
    <mergeCell ref="T348:T349"/>
    <mergeCell ref="T373:T374"/>
    <mergeCell ref="Q375:Q376"/>
    <mergeCell ref="R375:R376"/>
    <mergeCell ref="S375:S376"/>
    <mergeCell ref="S350:S351"/>
    <mergeCell ref="T350:T351"/>
    <mergeCell ref="M212:M213"/>
    <mergeCell ref="Q212:Q213"/>
    <mergeCell ref="J171:L172"/>
    <mergeCell ref="K165:K166"/>
    <mergeCell ref="O167:O168"/>
    <mergeCell ref="N182:N184"/>
    <mergeCell ref="N180:N181"/>
    <mergeCell ref="K180:K181"/>
    <mergeCell ref="J199:L199"/>
    <mergeCell ref="J200:L200"/>
    <mergeCell ref="R165:R166"/>
    <mergeCell ref="L165:L166"/>
    <mergeCell ref="N134:N135"/>
    <mergeCell ref="O134:O135"/>
    <mergeCell ref="J138:L139"/>
    <mergeCell ref="M138:R139"/>
    <mergeCell ref="M164:O164"/>
    <mergeCell ref="Q152:Q153"/>
    <mergeCell ref="R152:R153"/>
    <mergeCell ref="J136:L137"/>
    <mergeCell ref="J283:L286"/>
    <mergeCell ref="J182:J184"/>
    <mergeCell ref="N167:N168"/>
    <mergeCell ref="K182:K184"/>
    <mergeCell ref="L185:L186"/>
    <mergeCell ref="M185:M186"/>
    <mergeCell ref="N185:N186"/>
    <mergeCell ref="J275:J276"/>
    <mergeCell ref="K275:K276"/>
    <mergeCell ref="M180:M181"/>
    <mergeCell ref="J260:L261"/>
    <mergeCell ref="M260:R261"/>
    <mergeCell ref="J262:L262"/>
    <mergeCell ref="J267:L268"/>
    <mergeCell ref="M256:M257"/>
    <mergeCell ref="Q256:Q257"/>
    <mergeCell ref="R256:R257"/>
    <mergeCell ref="O256:O257"/>
    <mergeCell ref="P256:P257"/>
    <mergeCell ref="J265:L265"/>
    <mergeCell ref="J264:L264"/>
    <mergeCell ref="J258:L259"/>
    <mergeCell ref="M258:R259"/>
    <mergeCell ref="L225:L226"/>
    <mergeCell ref="Q254:Q255"/>
    <mergeCell ref="R254:R255"/>
    <mergeCell ref="N256:N257"/>
    <mergeCell ref="K256:K257"/>
    <mergeCell ref="L256:L257"/>
    <mergeCell ref="J252:L253"/>
    <mergeCell ref="I252:I253"/>
    <mergeCell ref="B248:H248"/>
    <mergeCell ref="B252:H252"/>
    <mergeCell ref="N242:N244"/>
    <mergeCell ref="O242:O244"/>
    <mergeCell ref="P242:P244"/>
    <mergeCell ref="P245:P246"/>
    <mergeCell ref="I245:I246"/>
    <mergeCell ref="J245:J246"/>
    <mergeCell ref="K245:K246"/>
    <mergeCell ref="T111:T112"/>
    <mergeCell ref="S113:S114"/>
    <mergeCell ref="T113:T114"/>
    <mergeCell ref="S152:S153"/>
    <mergeCell ref="T152:T153"/>
    <mergeCell ref="S254:S255"/>
    <mergeCell ref="T254:T255"/>
    <mergeCell ref="S238:S239"/>
    <mergeCell ref="S252:S253"/>
    <mergeCell ref="T252:T253"/>
    <mergeCell ref="B113:H114"/>
    <mergeCell ref="I113:I114"/>
    <mergeCell ref="J113:L114"/>
    <mergeCell ref="M113:O114"/>
    <mergeCell ref="P113:R114"/>
    <mergeCell ref="S256:S257"/>
    <mergeCell ref="M225:M226"/>
    <mergeCell ref="N225:N226"/>
    <mergeCell ref="O225:O226"/>
    <mergeCell ref="J247:P247"/>
    <mergeCell ref="S108:S109"/>
    <mergeCell ref="T108:T109"/>
    <mergeCell ref="B110:H110"/>
    <mergeCell ref="A111:A112"/>
    <mergeCell ref="B111:H112"/>
    <mergeCell ref="I111:I112"/>
    <mergeCell ref="J111:L112"/>
    <mergeCell ref="M111:O112"/>
    <mergeCell ref="P111:R112"/>
    <mergeCell ref="S111:S112"/>
    <mergeCell ref="I106:I107"/>
    <mergeCell ref="J106:L107"/>
    <mergeCell ref="M106:O107"/>
    <mergeCell ref="P106:R107"/>
    <mergeCell ref="A108:A109"/>
    <mergeCell ref="B108:H109"/>
    <mergeCell ref="I108:I109"/>
    <mergeCell ref="J108:L109"/>
    <mergeCell ref="M108:O109"/>
    <mergeCell ref="P108:R109"/>
    <mergeCell ref="T106:T107"/>
    <mergeCell ref="O104:O105"/>
    <mergeCell ref="P104:P105"/>
    <mergeCell ref="Q104:Q105"/>
    <mergeCell ref="R104:R105"/>
    <mergeCell ref="S104:S105"/>
    <mergeCell ref="T104:T105"/>
    <mergeCell ref="J104:J105"/>
    <mergeCell ref="K104:K105"/>
    <mergeCell ref="L104:L105"/>
    <mergeCell ref="M104:M105"/>
    <mergeCell ref="N104:N105"/>
    <mergeCell ref="S106:S107"/>
    <mergeCell ref="S102:S103"/>
    <mergeCell ref="T102:T103"/>
    <mergeCell ref="B103:H103"/>
    <mergeCell ref="I102:I103"/>
    <mergeCell ref="J102:J103"/>
    <mergeCell ref="K102:K103"/>
    <mergeCell ref="L102:L103"/>
    <mergeCell ref="P102:P103"/>
    <mergeCell ref="Q102:Q103"/>
    <mergeCell ref="A98:A100"/>
    <mergeCell ref="B98:H98"/>
    <mergeCell ref="I98:I100"/>
    <mergeCell ref="S98:S100"/>
    <mergeCell ref="T98:T100"/>
    <mergeCell ref="J98:J100"/>
    <mergeCell ref="K98:K100"/>
    <mergeCell ref="T63:T64"/>
    <mergeCell ref="B100:H100"/>
    <mergeCell ref="T88:T89"/>
    <mergeCell ref="T74:T75"/>
    <mergeCell ref="S94:S97"/>
    <mergeCell ref="T94:T97"/>
    <mergeCell ref="P63:P64"/>
    <mergeCell ref="O63:O64"/>
    <mergeCell ref="M63:M64"/>
    <mergeCell ref="L60:L62"/>
    <mergeCell ref="M60:M62"/>
    <mergeCell ref="T70:T71"/>
    <mergeCell ref="P88:R89"/>
    <mergeCell ref="S90:S91"/>
    <mergeCell ref="Q63:Q64"/>
    <mergeCell ref="R63:R64"/>
    <mergeCell ref="S78:S79"/>
    <mergeCell ref="S72:S73"/>
    <mergeCell ref="L45:L46"/>
    <mergeCell ref="M45:M46"/>
    <mergeCell ref="M43:M44"/>
    <mergeCell ref="N60:N62"/>
    <mergeCell ref="T60:T62"/>
    <mergeCell ref="O90:O91"/>
    <mergeCell ref="S88:S89"/>
    <mergeCell ref="T90:T91"/>
    <mergeCell ref="L43:L44"/>
    <mergeCell ref="L63:L64"/>
    <mergeCell ref="P31:P32"/>
    <mergeCell ref="Q90:Q91"/>
    <mergeCell ref="R90:R91"/>
    <mergeCell ref="M17:R18"/>
    <mergeCell ref="R15:R16"/>
    <mergeCell ref="O15:O16"/>
    <mergeCell ref="Q60:Q62"/>
    <mergeCell ref="O45:O46"/>
    <mergeCell ref="O43:O44"/>
    <mergeCell ref="N63:N64"/>
    <mergeCell ref="A260:A261"/>
    <mergeCell ref="I260:I261"/>
    <mergeCell ref="P45:P46"/>
    <mergeCell ref="Q43:Q44"/>
    <mergeCell ref="M35:O38"/>
    <mergeCell ref="M90:M91"/>
    <mergeCell ref="I169:I170"/>
    <mergeCell ref="B216:H216"/>
    <mergeCell ref="K43:K44"/>
    <mergeCell ref="P90:P91"/>
    <mergeCell ref="I94:I97"/>
    <mergeCell ref="J94:L97"/>
    <mergeCell ref="M94:O97"/>
    <mergeCell ref="M102:M103"/>
    <mergeCell ref="N102:N103"/>
    <mergeCell ref="I161:I163"/>
    <mergeCell ref="M117:M118"/>
    <mergeCell ref="N117:N118"/>
    <mergeCell ref="O102:O103"/>
    <mergeCell ref="I104:I105"/>
    <mergeCell ref="T387:T389"/>
    <mergeCell ref="P390:R390"/>
    <mergeCell ref="Q391:Q392"/>
    <mergeCell ref="R391:R392"/>
    <mergeCell ref="J699:R699"/>
    <mergeCell ref="J165:J166"/>
    <mergeCell ref="T256:T257"/>
    <mergeCell ref="J250:L250"/>
    <mergeCell ref="Q242:Q244"/>
    <mergeCell ref="R242:R244"/>
    <mergeCell ref="A297:A298"/>
    <mergeCell ref="B321:H321"/>
    <mergeCell ref="B297:H298"/>
    <mergeCell ref="B299:H299"/>
    <mergeCell ref="B326:H326"/>
    <mergeCell ref="A302:A303"/>
    <mergeCell ref="A304:A305"/>
    <mergeCell ref="B304:H305"/>
    <mergeCell ref="B322:H322"/>
    <mergeCell ref="A315:A316"/>
    <mergeCell ref="I291:I292"/>
    <mergeCell ref="B293:H294"/>
    <mergeCell ref="B372:H372"/>
    <mergeCell ref="A300:A301"/>
    <mergeCell ref="B300:H301"/>
    <mergeCell ref="I300:I301"/>
    <mergeCell ref="A337:A338"/>
    <mergeCell ref="A330:A331"/>
    <mergeCell ref="B327:H327"/>
    <mergeCell ref="A295:A296"/>
    <mergeCell ref="B292:H292"/>
    <mergeCell ref="B288:H288"/>
    <mergeCell ref="B289:H289"/>
    <mergeCell ref="B290:H290"/>
    <mergeCell ref="B377:H377"/>
    <mergeCell ref="B379:H379"/>
    <mergeCell ref="B371:H371"/>
    <mergeCell ref="B295:H296"/>
    <mergeCell ref="B330:H330"/>
    <mergeCell ref="B334:H334"/>
    <mergeCell ref="B287:H287"/>
    <mergeCell ref="B279:H279"/>
    <mergeCell ref="B276:H276"/>
    <mergeCell ref="B285:H285"/>
    <mergeCell ref="B291:H291"/>
    <mergeCell ref="B283:H283"/>
    <mergeCell ref="B281:H281"/>
    <mergeCell ref="B284:H284"/>
    <mergeCell ref="B278:H278"/>
    <mergeCell ref="B253:H253"/>
    <mergeCell ref="B270:H270"/>
    <mergeCell ref="I171:I172"/>
    <mergeCell ref="B217:H217"/>
    <mergeCell ref="I192:I193"/>
    <mergeCell ref="B213:H213"/>
    <mergeCell ref="B211:H211"/>
    <mergeCell ref="B212:H212"/>
    <mergeCell ref="B249:H250"/>
    <mergeCell ref="I248:I249"/>
    <mergeCell ref="B206:H206"/>
    <mergeCell ref="B158:H158"/>
    <mergeCell ref="A252:A253"/>
    <mergeCell ref="B192:H192"/>
    <mergeCell ref="B215:H215"/>
    <mergeCell ref="B201:H201"/>
    <mergeCell ref="A192:A193"/>
    <mergeCell ref="B226:H226"/>
    <mergeCell ref="A249:A250"/>
    <mergeCell ref="A227:A228"/>
    <mergeCell ref="A165:A166"/>
    <mergeCell ref="B159:H159"/>
    <mergeCell ref="A256:A257"/>
    <mergeCell ref="A171:A172"/>
    <mergeCell ref="A189:A190"/>
    <mergeCell ref="B198:H198"/>
    <mergeCell ref="B256:H256"/>
    <mergeCell ref="B173:H173"/>
    <mergeCell ref="A176:A177"/>
    <mergeCell ref="B251:H251"/>
    <mergeCell ref="L182:L184"/>
    <mergeCell ref="M182:M184"/>
    <mergeCell ref="A150:A151"/>
    <mergeCell ref="B154:H154"/>
    <mergeCell ref="A169:A170"/>
    <mergeCell ref="A182:A184"/>
    <mergeCell ref="A174:A175"/>
    <mergeCell ref="B174:H175"/>
    <mergeCell ref="B176:H177"/>
    <mergeCell ref="A167:A168"/>
    <mergeCell ref="B141:H141"/>
    <mergeCell ref="B144:H144"/>
    <mergeCell ref="B146:H146"/>
    <mergeCell ref="I157:I160"/>
    <mergeCell ref="J187:P187"/>
    <mergeCell ref="B156:H156"/>
    <mergeCell ref="B151:H151"/>
    <mergeCell ref="I176:I177"/>
    <mergeCell ref="I174:I175"/>
    <mergeCell ref="O185:O186"/>
    <mergeCell ref="A132:A133"/>
    <mergeCell ref="B101:H101"/>
    <mergeCell ref="A102:A103"/>
    <mergeCell ref="B102:H102"/>
    <mergeCell ref="A104:A105"/>
    <mergeCell ref="A106:A107"/>
    <mergeCell ref="B106:H107"/>
    <mergeCell ref="B130:H130"/>
    <mergeCell ref="B132:H132"/>
    <mergeCell ref="A113:A114"/>
    <mergeCell ref="K90:K91"/>
    <mergeCell ref="L90:L91"/>
    <mergeCell ref="N58:N59"/>
    <mergeCell ref="K58:K59"/>
    <mergeCell ref="L58:L59"/>
    <mergeCell ref="M58:M59"/>
    <mergeCell ref="K74:K75"/>
    <mergeCell ref="L74:L75"/>
    <mergeCell ref="J81:L81"/>
    <mergeCell ref="N90:N91"/>
    <mergeCell ref="I90:I91"/>
    <mergeCell ref="B86:H86"/>
    <mergeCell ref="B14:H14"/>
    <mergeCell ref="B13:H13"/>
    <mergeCell ref="B47:H48"/>
    <mergeCell ref="J90:J91"/>
    <mergeCell ref="B90:H90"/>
    <mergeCell ref="J45:J46"/>
    <mergeCell ref="J19:L20"/>
    <mergeCell ref="J60:J62"/>
    <mergeCell ref="J63:J64"/>
    <mergeCell ref="A6:A7"/>
    <mergeCell ref="B18:H18"/>
    <mergeCell ref="B15:H15"/>
    <mergeCell ref="B31:H31"/>
    <mergeCell ref="B29:H29"/>
    <mergeCell ref="A17:A18"/>
    <mergeCell ref="B8:H8"/>
    <mergeCell ref="B21:H21"/>
    <mergeCell ref="B6:H7"/>
    <mergeCell ref="B33:H33"/>
    <mergeCell ref="N13:N14"/>
    <mergeCell ref="B26:H26"/>
    <mergeCell ref="M15:M16"/>
    <mergeCell ref="J31:J32"/>
    <mergeCell ref="K31:K32"/>
    <mergeCell ref="B30:H30"/>
    <mergeCell ref="I15:I16"/>
    <mergeCell ref="I17:I18"/>
    <mergeCell ref="M25:O25"/>
    <mergeCell ref="M29:R30"/>
    <mergeCell ref="L15:L16"/>
    <mergeCell ref="K13:K14"/>
    <mergeCell ref="K15:K16"/>
    <mergeCell ref="M19:R20"/>
    <mergeCell ref="Q15:Q16"/>
    <mergeCell ref="P15:P16"/>
    <mergeCell ref="P25:R25"/>
    <mergeCell ref="B41:H41"/>
    <mergeCell ref="R13:R14"/>
    <mergeCell ref="I13:I14"/>
    <mergeCell ref="L13:L14"/>
    <mergeCell ref="M13:M14"/>
    <mergeCell ref="Q13:Q14"/>
    <mergeCell ref="P13:P14"/>
    <mergeCell ref="O13:O14"/>
    <mergeCell ref="J13:J14"/>
    <mergeCell ref="N15:N16"/>
    <mergeCell ref="B17:H17"/>
    <mergeCell ref="B22:H22"/>
    <mergeCell ref="B19:H19"/>
    <mergeCell ref="B24:H24"/>
    <mergeCell ref="B39:H39"/>
    <mergeCell ref="B40:H40"/>
    <mergeCell ref="B28:H28"/>
    <mergeCell ref="Q31:Q32"/>
    <mergeCell ref="J49:L50"/>
    <mergeCell ref="M49:O50"/>
    <mergeCell ref="J58:J59"/>
    <mergeCell ref="B42:H42"/>
    <mergeCell ref="B34:H34"/>
    <mergeCell ref="I31:I32"/>
    <mergeCell ref="I39:I41"/>
    <mergeCell ref="B32:H32"/>
    <mergeCell ref="B37:H37"/>
    <mergeCell ref="R31:R32"/>
    <mergeCell ref="A52:A53"/>
    <mergeCell ref="B52:H53"/>
    <mergeCell ref="B87:H87"/>
    <mergeCell ref="A88:A89"/>
    <mergeCell ref="B88:H88"/>
    <mergeCell ref="I88:I89"/>
    <mergeCell ref="B81:H81"/>
    <mergeCell ref="B82:H82"/>
    <mergeCell ref="A43:A44"/>
    <mergeCell ref="A19:A20"/>
    <mergeCell ref="I29:I30"/>
    <mergeCell ref="I19:I20"/>
    <mergeCell ref="A29:A30"/>
    <mergeCell ref="I11:I12"/>
    <mergeCell ref="B20:H20"/>
    <mergeCell ref="B27:H27"/>
    <mergeCell ref="B25:H25"/>
    <mergeCell ref="B23:H23"/>
    <mergeCell ref="B16:H16"/>
    <mergeCell ref="A9:A10"/>
    <mergeCell ref="A11:A12"/>
    <mergeCell ref="B9:H9"/>
    <mergeCell ref="A13:A14"/>
    <mergeCell ref="J15:J16"/>
    <mergeCell ref="I9:I10"/>
    <mergeCell ref="A15:A16"/>
    <mergeCell ref="B10:H10"/>
    <mergeCell ref="B12:H12"/>
    <mergeCell ref="B11:H11"/>
    <mergeCell ref="A39:A41"/>
    <mergeCell ref="N43:N44"/>
    <mergeCell ref="P43:P44"/>
    <mergeCell ref="A31:A32"/>
    <mergeCell ref="P35:R38"/>
    <mergeCell ref="I35:I38"/>
    <mergeCell ref="A35:A38"/>
    <mergeCell ref="B35:H35"/>
    <mergeCell ref="B36:H36"/>
    <mergeCell ref="B38:H38"/>
    <mergeCell ref="T130:T131"/>
    <mergeCell ref="I132:I133"/>
    <mergeCell ref="B92:H92"/>
    <mergeCell ref="B93:H93"/>
    <mergeCell ref="B94:H94"/>
    <mergeCell ref="B95:H95"/>
    <mergeCell ref="S130:S131"/>
    <mergeCell ref="M115:O116"/>
    <mergeCell ref="S115:S116"/>
    <mergeCell ref="B104:H105"/>
    <mergeCell ref="I52:I53"/>
    <mergeCell ref="B44:H44"/>
    <mergeCell ref="J43:J44"/>
    <mergeCell ref="I43:I44"/>
    <mergeCell ref="R43:R44"/>
    <mergeCell ref="Q45:Q46"/>
    <mergeCell ref="B43:H43"/>
    <mergeCell ref="B51:H51"/>
    <mergeCell ref="R45:R46"/>
    <mergeCell ref="K45:K46"/>
    <mergeCell ref="J88:O89"/>
    <mergeCell ref="B79:H79"/>
    <mergeCell ref="Q78:Q79"/>
    <mergeCell ref="P82:R82"/>
    <mergeCell ref="I115:I116"/>
    <mergeCell ref="M82:O82"/>
    <mergeCell ref="B83:H83"/>
    <mergeCell ref="B85:H85"/>
    <mergeCell ref="B89:H89"/>
    <mergeCell ref="B84:H84"/>
    <mergeCell ref="A45:A46"/>
    <mergeCell ref="B45:H46"/>
    <mergeCell ref="I45:I46"/>
    <mergeCell ref="B49:H50"/>
    <mergeCell ref="I49:I50"/>
    <mergeCell ref="A49:A50"/>
    <mergeCell ref="A47:A48"/>
    <mergeCell ref="I47:I48"/>
    <mergeCell ref="O58:O59"/>
    <mergeCell ref="J52:L53"/>
    <mergeCell ref="M52:O53"/>
    <mergeCell ref="J47:L48"/>
    <mergeCell ref="P56:R57"/>
    <mergeCell ref="M56:O57"/>
    <mergeCell ref="J54:L55"/>
    <mergeCell ref="M54:O55"/>
    <mergeCell ref="P54:R55"/>
    <mergeCell ref="P49:R50"/>
    <mergeCell ref="N45:N46"/>
    <mergeCell ref="S47:S48"/>
    <mergeCell ref="T78:T79"/>
    <mergeCell ref="L78:L79"/>
    <mergeCell ref="M78:M79"/>
    <mergeCell ref="N78:N79"/>
    <mergeCell ref="O78:O79"/>
    <mergeCell ref="R60:R62"/>
    <mergeCell ref="P60:P62"/>
    <mergeCell ref="P78:P79"/>
    <mergeCell ref="I60:I62"/>
    <mergeCell ref="I63:I64"/>
    <mergeCell ref="A67:A68"/>
    <mergeCell ref="I58:I59"/>
    <mergeCell ref="A60:A62"/>
    <mergeCell ref="B60:H62"/>
    <mergeCell ref="I66:I67"/>
    <mergeCell ref="A54:A55"/>
    <mergeCell ref="B54:H55"/>
    <mergeCell ref="I54:I55"/>
    <mergeCell ref="A63:A64"/>
    <mergeCell ref="B63:H64"/>
    <mergeCell ref="A58:A59"/>
    <mergeCell ref="B58:H59"/>
    <mergeCell ref="A56:A57"/>
    <mergeCell ref="B56:H57"/>
    <mergeCell ref="I56:I57"/>
    <mergeCell ref="S74:S75"/>
    <mergeCell ref="O74:O75"/>
    <mergeCell ref="A130:A131"/>
    <mergeCell ref="I130:I131"/>
    <mergeCell ref="J115:L116"/>
    <mergeCell ref="A78:A79"/>
    <mergeCell ref="I74:I75"/>
    <mergeCell ref="J74:J75"/>
    <mergeCell ref="B96:H96"/>
    <mergeCell ref="B97:H97"/>
    <mergeCell ref="A157:A160"/>
    <mergeCell ref="A161:A163"/>
    <mergeCell ref="P74:P75"/>
    <mergeCell ref="Q74:Q75"/>
    <mergeCell ref="B127:H128"/>
    <mergeCell ref="J128:L128"/>
    <mergeCell ref="I126:I127"/>
    <mergeCell ref="I78:I79"/>
    <mergeCell ref="B77:H77"/>
    <mergeCell ref="P94:R97"/>
    <mergeCell ref="A72:A73"/>
    <mergeCell ref="B72:H72"/>
    <mergeCell ref="B160:H160"/>
    <mergeCell ref="B133:H133"/>
    <mergeCell ref="B80:H80"/>
    <mergeCell ref="A115:A116"/>
    <mergeCell ref="B115:H116"/>
    <mergeCell ref="B131:H131"/>
    <mergeCell ref="B91:H91"/>
    <mergeCell ref="B139:H139"/>
    <mergeCell ref="A74:A75"/>
    <mergeCell ref="B74:H74"/>
    <mergeCell ref="B75:H75"/>
    <mergeCell ref="B76:H76"/>
    <mergeCell ref="A127:A128"/>
    <mergeCell ref="B78:H78"/>
    <mergeCell ref="A94:A97"/>
    <mergeCell ref="B126:H126"/>
    <mergeCell ref="B99:H99"/>
    <mergeCell ref="A90:A91"/>
    <mergeCell ref="I72:I73"/>
    <mergeCell ref="T72:T73"/>
    <mergeCell ref="A70:A71"/>
    <mergeCell ref="S70:S71"/>
    <mergeCell ref="J125:P125"/>
    <mergeCell ref="P115:R116"/>
    <mergeCell ref="T115:T116"/>
    <mergeCell ref="J117:J118"/>
    <mergeCell ref="K117:K118"/>
    <mergeCell ref="B73:H73"/>
    <mergeCell ref="B222:H222"/>
    <mergeCell ref="B162:H162"/>
    <mergeCell ref="B163:H163"/>
    <mergeCell ref="B140:H140"/>
    <mergeCell ref="B155:H155"/>
    <mergeCell ref="B169:H170"/>
    <mergeCell ref="B199:H199"/>
    <mergeCell ref="B218:H218"/>
    <mergeCell ref="B147:H147"/>
    <mergeCell ref="B142:H142"/>
    <mergeCell ref="B205:H205"/>
    <mergeCell ref="B200:H200"/>
    <mergeCell ref="B165:H165"/>
    <mergeCell ref="B166:H166"/>
    <mergeCell ref="I167:I168"/>
    <mergeCell ref="B196:H196"/>
    <mergeCell ref="B193:H193"/>
    <mergeCell ref="B182:H184"/>
    <mergeCell ref="B167:H168"/>
    <mergeCell ref="B194:H194"/>
    <mergeCell ref="B67:H68"/>
    <mergeCell ref="J68:L68"/>
    <mergeCell ref="B69:H69"/>
    <mergeCell ref="B66:H66"/>
    <mergeCell ref="B71:H71"/>
    <mergeCell ref="I70:I71"/>
    <mergeCell ref="B70:H70"/>
    <mergeCell ref="A117:A118"/>
    <mergeCell ref="B117:H118"/>
    <mergeCell ref="I117:I118"/>
    <mergeCell ref="B134:H134"/>
    <mergeCell ref="I165:I166"/>
    <mergeCell ref="A134:A135"/>
    <mergeCell ref="I134:I135"/>
    <mergeCell ref="B138:H138"/>
    <mergeCell ref="A152:A153"/>
    <mergeCell ref="B135:H135"/>
    <mergeCell ref="B129:H129"/>
    <mergeCell ref="B148:H148"/>
    <mergeCell ref="B164:H164"/>
    <mergeCell ref="B145:H145"/>
    <mergeCell ref="B137:H137"/>
    <mergeCell ref="B161:H161"/>
    <mergeCell ref="B149:H149"/>
    <mergeCell ref="B150:H150"/>
    <mergeCell ref="B157:H157"/>
    <mergeCell ref="B143:H143"/>
    <mergeCell ref="B171:H172"/>
    <mergeCell ref="P167:P168"/>
    <mergeCell ref="Q167:Q168"/>
    <mergeCell ref="M171:O172"/>
    <mergeCell ref="L180:L181"/>
    <mergeCell ref="B180:H181"/>
    <mergeCell ref="I180:I181"/>
    <mergeCell ref="O180:O181"/>
    <mergeCell ref="K167:K168"/>
    <mergeCell ref="L167:L168"/>
    <mergeCell ref="B191:H191"/>
    <mergeCell ref="B203:H203"/>
    <mergeCell ref="A178:A179"/>
    <mergeCell ref="B178:H179"/>
    <mergeCell ref="A196:A197"/>
    <mergeCell ref="I178:I179"/>
    <mergeCell ref="I194:I195"/>
    <mergeCell ref="I182:I184"/>
    <mergeCell ref="B202:H202"/>
    <mergeCell ref="A180:A181"/>
    <mergeCell ref="B214:H214"/>
    <mergeCell ref="A185:A186"/>
    <mergeCell ref="B185:H186"/>
    <mergeCell ref="I185:I186"/>
    <mergeCell ref="B210:H210"/>
    <mergeCell ref="B209:H209"/>
    <mergeCell ref="B197:H197"/>
    <mergeCell ref="B204:H204"/>
    <mergeCell ref="B188:H188"/>
    <mergeCell ref="A194:A195"/>
    <mergeCell ref="A245:A246"/>
    <mergeCell ref="T267:T268"/>
    <mergeCell ref="B269:H269"/>
    <mergeCell ref="T260:T261"/>
    <mergeCell ref="S260:S261"/>
    <mergeCell ref="B255:H255"/>
    <mergeCell ref="B263:H263"/>
    <mergeCell ref="B259:H259"/>
    <mergeCell ref="I254:I255"/>
    <mergeCell ref="A254:A255"/>
    <mergeCell ref="A231:A232"/>
    <mergeCell ref="B231:H232"/>
    <mergeCell ref="I231:I232"/>
    <mergeCell ref="J273:O274"/>
    <mergeCell ref="P273:R274"/>
    <mergeCell ref="B257:H257"/>
    <mergeCell ref="B271:H271"/>
    <mergeCell ref="O254:O255"/>
    <mergeCell ref="P254:P255"/>
    <mergeCell ref="B265:H265"/>
    <mergeCell ref="I283:I286"/>
    <mergeCell ref="I256:I257"/>
    <mergeCell ref="B258:H258"/>
    <mergeCell ref="B274:H274"/>
    <mergeCell ref="B277:H277"/>
    <mergeCell ref="B282:H282"/>
    <mergeCell ref="B260:H260"/>
    <mergeCell ref="B266:H266"/>
    <mergeCell ref="B261:H261"/>
    <mergeCell ref="B286:H286"/>
    <mergeCell ref="J205:L205"/>
    <mergeCell ref="B324:H324"/>
    <mergeCell ref="B325:H325"/>
    <mergeCell ref="I314:I315"/>
    <mergeCell ref="I297:I298"/>
    <mergeCell ref="B302:H303"/>
    <mergeCell ref="I302:I303"/>
    <mergeCell ref="B311:H312"/>
    <mergeCell ref="I293:I294"/>
    <mergeCell ref="I295:I296"/>
    <mergeCell ref="B245:H246"/>
    <mergeCell ref="S161:S163"/>
    <mergeCell ref="T161:T163"/>
    <mergeCell ref="T273:T274"/>
    <mergeCell ref="S267:S268"/>
    <mergeCell ref="S273:S274"/>
    <mergeCell ref="B254:H254"/>
    <mergeCell ref="B273:H273"/>
    <mergeCell ref="J256:J257"/>
    <mergeCell ref="J207:L208"/>
    <mergeCell ref="A283:A286"/>
    <mergeCell ref="A287:A289"/>
    <mergeCell ref="A291:A292"/>
    <mergeCell ref="B264:H264"/>
    <mergeCell ref="B262:H262"/>
    <mergeCell ref="I287:I289"/>
    <mergeCell ref="B268:H268"/>
    <mergeCell ref="B280:H280"/>
    <mergeCell ref="A281:A282"/>
    <mergeCell ref="I281:I282"/>
    <mergeCell ref="L275:L276"/>
    <mergeCell ref="M275:M276"/>
    <mergeCell ref="Q275:Q276"/>
    <mergeCell ref="M262:R262"/>
    <mergeCell ref="J279:L279"/>
    <mergeCell ref="P275:P276"/>
    <mergeCell ref="R275:R276"/>
    <mergeCell ref="O275:O276"/>
    <mergeCell ref="M264:O264"/>
    <mergeCell ref="P264:R264"/>
    <mergeCell ref="B358:H358"/>
    <mergeCell ref="B363:H363"/>
    <mergeCell ref="S387:S389"/>
    <mergeCell ref="B373:H373"/>
    <mergeCell ref="B374:H374"/>
    <mergeCell ref="B369:H369"/>
    <mergeCell ref="B370:H370"/>
    <mergeCell ref="B368:H368"/>
    <mergeCell ref="B376:H376"/>
    <mergeCell ref="P387:R389"/>
    <mergeCell ref="L387:L389"/>
    <mergeCell ref="M387:O389"/>
    <mergeCell ref="B388:H388"/>
    <mergeCell ref="B389:H389"/>
    <mergeCell ref="J381:L382"/>
    <mergeCell ref="M381:R382"/>
    <mergeCell ref="A359:A360"/>
    <mergeCell ref="B337:H338"/>
    <mergeCell ref="I337:I338"/>
    <mergeCell ref="B323:H323"/>
    <mergeCell ref="B332:H332"/>
    <mergeCell ref="B333:H333"/>
    <mergeCell ref="A335:A336"/>
    <mergeCell ref="A328:A329"/>
    <mergeCell ref="I328:I329"/>
    <mergeCell ref="B328:H328"/>
    <mergeCell ref="A346:A347"/>
    <mergeCell ref="B346:H347"/>
    <mergeCell ref="I346:I347"/>
    <mergeCell ref="A344:A345"/>
    <mergeCell ref="B344:H345"/>
    <mergeCell ref="I344:I345"/>
    <mergeCell ref="A391:A392"/>
    <mergeCell ref="B391:H391"/>
    <mergeCell ref="I391:I392"/>
    <mergeCell ref="J391:J392"/>
    <mergeCell ref="K391:K392"/>
    <mergeCell ref="L391:L392"/>
    <mergeCell ref="P367:R367"/>
    <mergeCell ref="M368:O368"/>
    <mergeCell ref="P368:R368"/>
    <mergeCell ref="A387:A389"/>
    <mergeCell ref="A381:A382"/>
    <mergeCell ref="I381:I382"/>
    <mergeCell ref="B380:H380"/>
    <mergeCell ref="B381:H381"/>
    <mergeCell ref="B382:H382"/>
    <mergeCell ref="B375:H375"/>
    <mergeCell ref="A411:A412"/>
    <mergeCell ref="B411:H412"/>
    <mergeCell ref="I411:I412"/>
    <mergeCell ref="A415:A416"/>
    <mergeCell ref="A404:A405"/>
    <mergeCell ref="A400:A401"/>
    <mergeCell ref="B400:H401"/>
    <mergeCell ref="I400:I401"/>
    <mergeCell ref="I414:I415"/>
    <mergeCell ref="B530:H530"/>
    <mergeCell ref="B417:H417"/>
    <mergeCell ref="J417:L417"/>
    <mergeCell ref="M417:O417"/>
    <mergeCell ref="A402:A403"/>
    <mergeCell ref="I402:I403"/>
    <mergeCell ref="B402:H403"/>
    <mergeCell ref="B404:H405"/>
    <mergeCell ref="L408:L410"/>
    <mergeCell ref="I404:I405"/>
    <mergeCell ref="B367:H367"/>
    <mergeCell ref="B419:H419"/>
    <mergeCell ref="B426:H426"/>
    <mergeCell ref="B430:H430"/>
    <mergeCell ref="B439:H439"/>
    <mergeCell ref="B440:H440"/>
    <mergeCell ref="B387:H387"/>
    <mergeCell ref="B414:H414"/>
    <mergeCell ref="B399:H399"/>
    <mergeCell ref="B390:H390"/>
    <mergeCell ref="A364:A365"/>
    <mergeCell ref="S364:S365"/>
    <mergeCell ref="T364:T365"/>
    <mergeCell ref="B365:H365"/>
    <mergeCell ref="B366:H366"/>
    <mergeCell ref="M366:R366"/>
    <mergeCell ref="B364:H364"/>
    <mergeCell ref="J402:L403"/>
    <mergeCell ref="M408:M410"/>
    <mergeCell ref="N408:N410"/>
    <mergeCell ref="I387:I389"/>
    <mergeCell ref="J387:J389"/>
    <mergeCell ref="I364:I365"/>
    <mergeCell ref="J368:L368"/>
    <mergeCell ref="J364:L365"/>
    <mergeCell ref="M364:R365"/>
    <mergeCell ref="J366:L366"/>
    <mergeCell ref="J4:P4"/>
    <mergeCell ref="J124:P124"/>
    <mergeCell ref="T9:T10"/>
    <mergeCell ref="T11:T12"/>
    <mergeCell ref="T13:T14"/>
    <mergeCell ref="T15:T16"/>
    <mergeCell ref="T17:T18"/>
    <mergeCell ref="T19:T20"/>
    <mergeCell ref="J82:L82"/>
    <mergeCell ref="J7:L7"/>
    <mergeCell ref="B5:H5"/>
    <mergeCell ref="I5:I6"/>
    <mergeCell ref="J65:P65"/>
    <mergeCell ref="P52:R53"/>
    <mergeCell ref="R58:R59"/>
    <mergeCell ref="P58:P59"/>
    <mergeCell ref="P47:R48"/>
    <mergeCell ref="O60:O62"/>
    <mergeCell ref="M47:O48"/>
    <mergeCell ref="M31:M32"/>
    <mergeCell ref="T29:T30"/>
    <mergeCell ref="T31:T32"/>
    <mergeCell ref="T35:T38"/>
    <mergeCell ref="T39:T41"/>
    <mergeCell ref="T43:T44"/>
    <mergeCell ref="T45:T46"/>
    <mergeCell ref="T47:T48"/>
    <mergeCell ref="T49:T50"/>
    <mergeCell ref="T52:T53"/>
    <mergeCell ref="T54:T55"/>
    <mergeCell ref="T56:T57"/>
    <mergeCell ref="T58:T59"/>
    <mergeCell ref="S9:S10"/>
    <mergeCell ref="S11:S12"/>
    <mergeCell ref="S13:S14"/>
    <mergeCell ref="S15:S16"/>
    <mergeCell ref="S17:S18"/>
    <mergeCell ref="S19:S20"/>
    <mergeCell ref="S29:S30"/>
    <mergeCell ref="S31:S32"/>
    <mergeCell ref="S35:S38"/>
    <mergeCell ref="S39:S41"/>
    <mergeCell ref="S43:S44"/>
    <mergeCell ref="S45:S46"/>
    <mergeCell ref="S63:S64"/>
    <mergeCell ref="S49:S50"/>
    <mergeCell ref="S52:S53"/>
    <mergeCell ref="S54:S55"/>
    <mergeCell ref="S56:S57"/>
    <mergeCell ref="S58:S59"/>
    <mergeCell ref="S60:S62"/>
    <mergeCell ref="J35:L38"/>
    <mergeCell ref="N31:N32"/>
    <mergeCell ref="O31:O32"/>
    <mergeCell ref="J25:L25"/>
    <mergeCell ref="J39:J41"/>
    <mergeCell ref="K39:K41"/>
    <mergeCell ref="L39:L41"/>
    <mergeCell ref="M39:O41"/>
    <mergeCell ref="L31:L32"/>
    <mergeCell ref="J29:L30"/>
    <mergeCell ref="J56:L57"/>
    <mergeCell ref="J66:L66"/>
    <mergeCell ref="M66:R66"/>
    <mergeCell ref="J70:L71"/>
    <mergeCell ref="M70:R71"/>
    <mergeCell ref="J72:L73"/>
    <mergeCell ref="M72:R73"/>
    <mergeCell ref="K60:K62"/>
    <mergeCell ref="K63:K64"/>
    <mergeCell ref="Q58:Q59"/>
    <mergeCell ref="K119:K121"/>
    <mergeCell ref="L119:L121"/>
    <mergeCell ref="M119:M121"/>
    <mergeCell ref="N119:N121"/>
    <mergeCell ref="L117:L118"/>
    <mergeCell ref="O117:O118"/>
    <mergeCell ref="P119:P121"/>
    <mergeCell ref="Q119:Q121"/>
    <mergeCell ref="R119:R121"/>
    <mergeCell ref="S119:S121"/>
    <mergeCell ref="T119:T121"/>
    <mergeCell ref="T117:T118"/>
    <mergeCell ref="P117:P118"/>
    <mergeCell ref="Q117:Q118"/>
    <mergeCell ref="R117:R118"/>
    <mergeCell ref="S117:S118"/>
    <mergeCell ref="A122:A123"/>
    <mergeCell ref="B122:H123"/>
    <mergeCell ref="I122:I123"/>
    <mergeCell ref="J122:J123"/>
    <mergeCell ref="K122:K123"/>
    <mergeCell ref="O119:O121"/>
    <mergeCell ref="A119:A121"/>
    <mergeCell ref="B119:H121"/>
    <mergeCell ref="I119:I121"/>
    <mergeCell ref="J119:J121"/>
    <mergeCell ref="M122:M123"/>
    <mergeCell ref="N122:N123"/>
    <mergeCell ref="M126:R126"/>
    <mergeCell ref="O122:O123"/>
    <mergeCell ref="P122:P123"/>
    <mergeCell ref="Q122:Q123"/>
    <mergeCell ref="R122:R123"/>
    <mergeCell ref="Q134:Q135"/>
    <mergeCell ref="R134:R135"/>
    <mergeCell ref="S134:S135"/>
    <mergeCell ref="T134:T135"/>
    <mergeCell ref="T136:T137"/>
    <mergeCell ref="L122:L123"/>
    <mergeCell ref="S122:S123"/>
    <mergeCell ref="T122:T123"/>
    <mergeCell ref="S132:S133"/>
    <mergeCell ref="T132:T133"/>
    <mergeCell ref="A136:A137"/>
    <mergeCell ref="I136:I137"/>
    <mergeCell ref="S136:S137"/>
    <mergeCell ref="B136:H136"/>
    <mergeCell ref="A138:A139"/>
    <mergeCell ref="I138:I139"/>
    <mergeCell ref="S138:S139"/>
    <mergeCell ref="M136:R137"/>
    <mergeCell ref="I150:I151"/>
    <mergeCell ref="J150:O151"/>
    <mergeCell ref="S150:S151"/>
    <mergeCell ref="J192:L193"/>
    <mergeCell ref="M192:R193"/>
    <mergeCell ref="S180:S181"/>
    <mergeCell ref="J180:J181"/>
    <mergeCell ref="J174:L175"/>
    <mergeCell ref="S176:S177"/>
    <mergeCell ref="S165:S166"/>
    <mergeCell ref="T138:T139"/>
    <mergeCell ref="P143:R143"/>
    <mergeCell ref="J147:L147"/>
    <mergeCell ref="M147:O147"/>
    <mergeCell ref="J194:L195"/>
    <mergeCell ref="M194:R195"/>
    <mergeCell ref="T150:T151"/>
    <mergeCell ref="T165:T166"/>
    <mergeCell ref="O182:O184"/>
    <mergeCell ref="M167:M168"/>
    <mergeCell ref="N152:N153"/>
    <mergeCell ref="O152:O153"/>
    <mergeCell ref="P152:P153"/>
    <mergeCell ref="J142:L142"/>
    <mergeCell ref="M142:R142"/>
    <mergeCell ref="J143:L143"/>
    <mergeCell ref="M143:O143"/>
    <mergeCell ref="S171:S172"/>
    <mergeCell ref="T171:T172"/>
    <mergeCell ref="J157:L160"/>
    <mergeCell ref="M157:O160"/>
    <mergeCell ref="P157:R160"/>
    <mergeCell ref="S157:S160"/>
    <mergeCell ref="T157:T160"/>
    <mergeCell ref="P164:R164"/>
    <mergeCell ref="J167:J168"/>
    <mergeCell ref="O165:O166"/>
    <mergeCell ref="Q165:Q166"/>
    <mergeCell ref="M165:M166"/>
    <mergeCell ref="N165:N166"/>
    <mergeCell ref="P165:P166"/>
    <mergeCell ref="M205:R205"/>
    <mergeCell ref="R167:R168"/>
    <mergeCell ref="M176:O177"/>
    <mergeCell ref="P176:R177"/>
    <mergeCell ref="R185:R186"/>
    <mergeCell ref="M188:R188"/>
    <mergeCell ref="S167:S168"/>
    <mergeCell ref="T167:T168"/>
    <mergeCell ref="J169:L170"/>
    <mergeCell ref="M169:O170"/>
    <mergeCell ref="P169:R170"/>
    <mergeCell ref="S169:S170"/>
    <mergeCell ref="T169:T170"/>
    <mergeCell ref="P178:R179"/>
    <mergeCell ref="S178:S179"/>
    <mergeCell ref="T178:T179"/>
    <mergeCell ref="M174:O175"/>
    <mergeCell ref="P174:R175"/>
    <mergeCell ref="S174:S175"/>
    <mergeCell ref="T174:T175"/>
    <mergeCell ref="T176:T177"/>
    <mergeCell ref="I188:I189"/>
    <mergeCell ref="B189:H190"/>
    <mergeCell ref="J190:L190"/>
    <mergeCell ref="K185:K186"/>
    <mergeCell ref="J176:L177"/>
    <mergeCell ref="T180:T181"/>
    <mergeCell ref="S182:S184"/>
    <mergeCell ref="T182:T184"/>
    <mergeCell ref="J178:L179"/>
    <mergeCell ref="M178:O179"/>
    <mergeCell ref="S192:S193"/>
    <mergeCell ref="J185:J186"/>
    <mergeCell ref="P185:P186"/>
    <mergeCell ref="J188:L188"/>
    <mergeCell ref="T192:T193"/>
    <mergeCell ref="S185:S186"/>
    <mergeCell ref="T185:T186"/>
    <mergeCell ref="S194:S195"/>
    <mergeCell ref="T194:T195"/>
    <mergeCell ref="B195:H195"/>
    <mergeCell ref="I196:I197"/>
    <mergeCell ref="J196:J197"/>
    <mergeCell ref="K196:K197"/>
    <mergeCell ref="L196:L197"/>
    <mergeCell ref="M196:M197"/>
    <mergeCell ref="N196:N197"/>
    <mergeCell ref="T275:T276"/>
    <mergeCell ref="T281:T282"/>
    <mergeCell ref="O196:O197"/>
    <mergeCell ref="P196:P197"/>
    <mergeCell ref="Q196:Q197"/>
    <mergeCell ref="R196:R197"/>
    <mergeCell ref="S196:S197"/>
    <mergeCell ref="M207:R208"/>
    <mergeCell ref="Q245:Q246"/>
    <mergeCell ref="N275:N276"/>
    <mergeCell ref="T287:T289"/>
    <mergeCell ref="M290:O290"/>
    <mergeCell ref="P290:R290"/>
    <mergeCell ref="S281:S282"/>
    <mergeCell ref="S283:S286"/>
    <mergeCell ref="T283:T286"/>
    <mergeCell ref="T291:T292"/>
    <mergeCell ref="A210:A211"/>
    <mergeCell ref="I210:I211"/>
    <mergeCell ref="B208:H208"/>
    <mergeCell ref="M252:R253"/>
    <mergeCell ref="J263:L263"/>
    <mergeCell ref="M263:O263"/>
    <mergeCell ref="P263:R263"/>
    <mergeCell ref="S210:S211"/>
    <mergeCell ref="T210:T211"/>
    <mergeCell ref="S287:S289"/>
    <mergeCell ref="M267:R268"/>
    <mergeCell ref="M279:O279"/>
    <mergeCell ref="P291:P292"/>
    <mergeCell ref="Q291:Q292"/>
    <mergeCell ref="R291:R292"/>
    <mergeCell ref="S291:S292"/>
    <mergeCell ref="M291:M292"/>
    <mergeCell ref="N291:N292"/>
    <mergeCell ref="S275:S276"/>
    <mergeCell ref="P279:R279"/>
    <mergeCell ref="M281:R282"/>
    <mergeCell ref="M293:M294"/>
    <mergeCell ref="M283:O286"/>
    <mergeCell ref="P283:R286"/>
    <mergeCell ref="O291:O292"/>
    <mergeCell ref="T295:T296"/>
    <mergeCell ref="O293:O294"/>
    <mergeCell ref="P293:P294"/>
    <mergeCell ref="Q293:Q294"/>
    <mergeCell ref="R293:R294"/>
    <mergeCell ref="T293:T294"/>
    <mergeCell ref="T300:T301"/>
    <mergeCell ref="S297:S298"/>
    <mergeCell ref="T297:T298"/>
    <mergeCell ref="J231:L232"/>
    <mergeCell ref="M231:O232"/>
    <mergeCell ref="P231:R232"/>
    <mergeCell ref="S231:S232"/>
    <mergeCell ref="T231:T232"/>
    <mergeCell ref="N293:N294"/>
    <mergeCell ref="S295:S296"/>
    <mergeCell ref="A258:A259"/>
    <mergeCell ref="I258:I259"/>
    <mergeCell ref="J300:L301"/>
    <mergeCell ref="M300:O301"/>
    <mergeCell ref="P300:R301"/>
    <mergeCell ref="S300:S301"/>
    <mergeCell ref="S293:S294"/>
    <mergeCell ref="A293:A294"/>
    <mergeCell ref="J293:J294"/>
    <mergeCell ref="K293:K294"/>
    <mergeCell ref="B152:H152"/>
    <mergeCell ref="I152:I153"/>
    <mergeCell ref="J152:J153"/>
    <mergeCell ref="K152:K153"/>
    <mergeCell ref="L152:L153"/>
    <mergeCell ref="B153:H153"/>
    <mergeCell ref="S258:S259"/>
    <mergeCell ref="T258:T259"/>
    <mergeCell ref="M152:M153"/>
    <mergeCell ref="J254:J255"/>
    <mergeCell ref="K254:K255"/>
    <mergeCell ref="L254:L255"/>
    <mergeCell ref="M254:M255"/>
    <mergeCell ref="N254:N255"/>
    <mergeCell ref="T238:T239"/>
    <mergeCell ref="T196:T197"/>
    <mergeCell ref="A273:A274"/>
    <mergeCell ref="A275:A276"/>
    <mergeCell ref="B272:H272"/>
    <mergeCell ref="I273:I274"/>
    <mergeCell ref="A267:A268"/>
    <mergeCell ref="B267:H267"/>
    <mergeCell ref="I267:I268"/>
    <mergeCell ref="B275:H275"/>
    <mergeCell ref="I275:I276"/>
    <mergeCell ref="M319:R319"/>
    <mergeCell ref="K291:K292"/>
    <mergeCell ref="L291:L292"/>
    <mergeCell ref="J314:L314"/>
    <mergeCell ref="J317:L317"/>
    <mergeCell ref="J318:L318"/>
    <mergeCell ref="J319:L319"/>
    <mergeCell ref="J297:L298"/>
    <mergeCell ref="L293:L294"/>
    <mergeCell ref="J295:L296"/>
    <mergeCell ref="M297:O298"/>
    <mergeCell ref="P297:R298"/>
    <mergeCell ref="M314:R314"/>
    <mergeCell ref="M317:O317"/>
    <mergeCell ref="P317:R317"/>
    <mergeCell ref="M318:O318"/>
    <mergeCell ref="P311:P312"/>
    <mergeCell ref="P308:P310"/>
    <mergeCell ref="Q308:Q310"/>
    <mergeCell ref="M308:M310"/>
    <mergeCell ref="S586:S587"/>
    <mergeCell ref="T586:T587"/>
    <mergeCell ref="T588:T589"/>
    <mergeCell ref="T455:T456"/>
    <mergeCell ref="S457:S458"/>
    <mergeCell ref="T457:T458"/>
    <mergeCell ref="S459:S460"/>
    <mergeCell ref="T459:T460"/>
    <mergeCell ref="S461:S463"/>
    <mergeCell ref="S476:S477"/>
    <mergeCell ref="M81:R81"/>
    <mergeCell ref="R78:R79"/>
    <mergeCell ref="M74:M75"/>
    <mergeCell ref="J78:J79"/>
    <mergeCell ref="K78:K79"/>
    <mergeCell ref="N74:N75"/>
    <mergeCell ref="J77:L77"/>
    <mergeCell ref="M77:R77"/>
    <mergeCell ref="R74:R75"/>
    <mergeCell ref="L98:L100"/>
    <mergeCell ref="M98:O100"/>
    <mergeCell ref="P98:R100"/>
    <mergeCell ref="M101:O101"/>
    <mergeCell ref="P101:R101"/>
    <mergeCell ref="P318:R318"/>
    <mergeCell ref="M295:O296"/>
    <mergeCell ref="P295:R296"/>
    <mergeCell ref="J281:L282"/>
    <mergeCell ref="J291:J292"/>
    <mergeCell ref="J320:L320"/>
    <mergeCell ref="M320:O320"/>
    <mergeCell ref="P320:R320"/>
    <mergeCell ref="M321:R321"/>
    <mergeCell ref="J322:L322"/>
    <mergeCell ref="M322:R322"/>
    <mergeCell ref="J321:L321"/>
    <mergeCell ref="J323:L323"/>
    <mergeCell ref="M323:R323"/>
    <mergeCell ref="J333:L333"/>
    <mergeCell ref="M333:O333"/>
    <mergeCell ref="P333:R333"/>
    <mergeCell ref="J330:J331"/>
    <mergeCell ref="L330:L331"/>
    <mergeCell ref="P330:P331"/>
    <mergeCell ref="J335:L336"/>
    <mergeCell ref="M335:R336"/>
    <mergeCell ref="J357:P357"/>
    <mergeCell ref="I358:I359"/>
    <mergeCell ref="J358:L358"/>
    <mergeCell ref="M358:R358"/>
    <mergeCell ref="J337:J338"/>
    <mergeCell ref="K337:K338"/>
    <mergeCell ref="L337:L338"/>
    <mergeCell ref="M337:M338"/>
    <mergeCell ref="B359:H360"/>
    <mergeCell ref="J360:L360"/>
    <mergeCell ref="P383:R386"/>
    <mergeCell ref="S383:S386"/>
    <mergeCell ref="T383:T386"/>
    <mergeCell ref="B384:H384"/>
    <mergeCell ref="B385:H385"/>
    <mergeCell ref="B386:H386"/>
    <mergeCell ref="J367:L367"/>
    <mergeCell ref="M367:O367"/>
    <mergeCell ref="S373:S374"/>
    <mergeCell ref="B378:H378"/>
    <mergeCell ref="A383:A386"/>
    <mergeCell ref="B383:H383"/>
    <mergeCell ref="I383:I386"/>
    <mergeCell ref="J383:L386"/>
    <mergeCell ref="M383:O386"/>
    <mergeCell ref="J369:L369"/>
    <mergeCell ref="M369:R369"/>
    <mergeCell ref="J370:L370"/>
    <mergeCell ref="M370:R370"/>
    <mergeCell ref="A373:A374"/>
    <mergeCell ref="I373:I374"/>
    <mergeCell ref="J373:O374"/>
    <mergeCell ref="P373:R374"/>
    <mergeCell ref="K387:K389"/>
    <mergeCell ref="M390:O390"/>
    <mergeCell ref="O393:O394"/>
    <mergeCell ref="A375:A376"/>
    <mergeCell ref="I375:I376"/>
    <mergeCell ref="J375:J376"/>
    <mergeCell ref="K375:K376"/>
    <mergeCell ref="L375:L376"/>
    <mergeCell ref="M375:M376"/>
    <mergeCell ref="N375:N376"/>
    <mergeCell ref="T375:T376"/>
    <mergeCell ref="J379:L379"/>
    <mergeCell ref="M379:O379"/>
    <mergeCell ref="P379:R379"/>
    <mergeCell ref="S381:S382"/>
    <mergeCell ref="T381:T382"/>
    <mergeCell ref="O375:O376"/>
    <mergeCell ref="P375:P376"/>
    <mergeCell ref="A393:A394"/>
    <mergeCell ref="B393:H394"/>
    <mergeCell ref="I393:I394"/>
    <mergeCell ref="J393:J394"/>
    <mergeCell ref="K393:K394"/>
    <mergeCell ref="L393:L394"/>
    <mergeCell ref="T395:T396"/>
    <mergeCell ref="M393:M394"/>
    <mergeCell ref="N393:N394"/>
    <mergeCell ref="Q393:Q394"/>
    <mergeCell ref="R393:R394"/>
    <mergeCell ref="S393:S394"/>
    <mergeCell ref="T393:T394"/>
    <mergeCell ref="A395:A396"/>
    <mergeCell ref="B395:H396"/>
    <mergeCell ref="I395:I396"/>
    <mergeCell ref="J395:L396"/>
    <mergeCell ref="M395:O396"/>
    <mergeCell ref="S395:S396"/>
    <mergeCell ref="A397:A398"/>
    <mergeCell ref="B397:H398"/>
    <mergeCell ref="I397:I398"/>
    <mergeCell ref="J397:L398"/>
    <mergeCell ref="M397:O398"/>
    <mergeCell ref="P397:R398"/>
    <mergeCell ref="S397:S398"/>
    <mergeCell ref="T397:T398"/>
    <mergeCell ref="J400:L401"/>
    <mergeCell ref="M400:O401"/>
    <mergeCell ref="P400:R401"/>
    <mergeCell ref="S400:S401"/>
    <mergeCell ref="T400:T401"/>
    <mergeCell ref="K406:K407"/>
    <mergeCell ref="L406:L407"/>
    <mergeCell ref="N406:N407"/>
    <mergeCell ref="S402:S403"/>
    <mergeCell ref="T402:T403"/>
    <mergeCell ref="J404:L405"/>
    <mergeCell ref="M404:O405"/>
    <mergeCell ref="P404:R405"/>
    <mergeCell ref="S404:S405"/>
    <mergeCell ref="T404:T405"/>
    <mergeCell ref="P406:P407"/>
    <mergeCell ref="R408:R410"/>
    <mergeCell ref="T406:T407"/>
    <mergeCell ref="Q406:Q407"/>
    <mergeCell ref="R406:R407"/>
    <mergeCell ref="S406:S407"/>
    <mergeCell ref="A408:A410"/>
    <mergeCell ref="B408:H410"/>
    <mergeCell ref="I408:I410"/>
    <mergeCell ref="J408:J410"/>
    <mergeCell ref="K408:K410"/>
    <mergeCell ref="O406:O407"/>
    <mergeCell ref="A406:A407"/>
    <mergeCell ref="B406:H407"/>
    <mergeCell ref="I406:I407"/>
    <mergeCell ref="J406:J407"/>
    <mergeCell ref="A362:A363"/>
    <mergeCell ref="I362:I363"/>
    <mergeCell ref="J362:L363"/>
    <mergeCell ref="M362:R363"/>
    <mergeCell ref="S362:S363"/>
    <mergeCell ref="T362:T363"/>
    <mergeCell ref="S411:S412"/>
    <mergeCell ref="T411:T412"/>
    <mergeCell ref="O408:O410"/>
    <mergeCell ref="P408:P410"/>
    <mergeCell ref="Q408:Q410"/>
    <mergeCell ref="S408:S410"/>
    <mergeCell ref="T408:T410"/>
    <mergeCell ref="O411:O412"/>
    <mergeCell ref="A531:A532"/>
    <mergeCell ref="B531:H531"/>
    <mergeCell ref="B442:H442"/>
    <mergeCell ref="A444:A445"/>
    <mergeCell ref="B444:H444"/>
    <mergeCell ref="I444:I445"/>
    <mergeCell ref="A440:A442"/>
    <mergeCell ref="I440:I442"/>
    <mergeCell ref="B452:H452"/>
    <mergeCell ref="A453:A454"/>
    <mergeCell ref="T444:T445"/>
    <mergeCell ref="B445:H445"/>
    <mergeCell ref="A446:A447"/>
    <mergeCell ref="B446:H447"/>
    <mergeCell ref="I446:I447"/>
    <mergeCell ref="J446:J447"/>
    <mergeCell ref="K446:K447"/>
    <mergeCell ref="L446:L447"/>
    <mergeCell ref="M446:M447"/>
    <mergeCell ref="N446:N447"/>
    <mergeCell ref="A448:A449"/>
    <mergeCell ref="B448:H449"/>
    <mergeCell ref="I448:I449"/>
    <mergeCell ref="J448:L449"/>
    <mergeCell ref="M448:O449"/>
    <mergeCell ref="P448:R449"/>
    <mergeCell ref="P450:R451"/>
    <mergeCell ref="S450:S451"/>
    <mergeCell ref="T450:T451"/>
    <mergeCell ref="R446:R447"/>
    <mergeCell ref="S446:S447"/>
    <mergeCell ref="T446:T447"/>
    <mergeCell ref="S448:S449"/>
    <mergeCell ref="J453:L454"/>
    <mergeCell ref="M453:O454"/>
    <mergeCell ref="P453:R454"/>
    <mergeCell ref="S453:S454"/>
    <mergeCell ref="T448:T449"/>
    <mergeCell ref="A450:A451"/>
    <mergeCell ref="B450:H451"/>
    <mergeCell ref="I450:I451"/>
    <mergeCell ref="J450:L451"/>
    <mergeCell ref="M450:O451"/>
    <mergeCell ref="T453:T454"/>
    <mergeCell ref="A455:A456"/>
    <mergeCell ref="B455:H456"/>
    <mergeCell ref="I455:I456"/>
    <mergeCell ref="J455:L456"/>
    <mergeCell ref="M455:O456"/>
    <mergeCell ref="P455:R456"/>
    <mergeCell ref="S455:S456"/>
    <mergeCell ref="B453:H454"/>
    <mergeCell ref="I453:I454"/>
    <mergeCell ref="A457:A458"/>
    <mergeCell ref="B457:H458"/>
    <mergeCell ref="I457:I458"/>
    <mergeCell ref="J457:L458"/>
    <mergeCell ref="M457:O458"/>
    <mergeCell ref="P457:R458"/>
    <mergeCell ref="A459:A460"/>
    <mergeCell ref="B459:H460"/>
    <mergeCell ref="I459:I460"/>
    <mergeCell ref="J459:J460"/>
    <mergeCell ref="K459:K460"/>
    <mergeCell ref="L459:L460"/>
    <mergeCell ref="M459:M460"/>
    <mergeCell ref="N459:N460"/>
    <mergeCell ref="O459:O460"/>
    <mergeCell ref="P459:P460"/>
    <mergeCell ref="Q459:Q460"/>
    <mergeCell ref="R459:R460"/>
    <mergeCell ref="A461:A463"/>
    <mergeCell ref="B461:H463"/>
    <mergeCell ref="I461:I463"/>
    <mergeCell ref="J461:J463"/>
    <mergeCell ref="K461:K463"/>
    <mergeCell ref="L461:L463"/>
    <mergeCell ref="M461:M463"/>
    <mergeCell ref="N461:N463"/>
    <mergeCell ref="O461:O463"/>
    <mergeCell ref="P461:P463"/>
    <mergeCell ref="Q461:Q463"/>
    <mergeCell ref="R461:R463"/>
    <mergeCell ref="T461:T463"/>
    <mergeCell ref="A464:A465"/>
    <mergeCell ref="B464:H465"/>
    <mergeCell ref="I464:I465"/>
    <mergeCell ref="J464:J465"/>
    <mergeCell ref="K464:K465"/>
    <mergeCell ref="L464:L465"/>
    <mergeCell ref="M464:M465"/>
    <mergeCell ref="T464:T465"/>
    <mergeCell ref="N464:N465"/>
    <mergeCell ref="O464:O465"/>
    <mergeCell ref="P464:P465"/>
    <mergeCell ref="Q464:Q465"/>
    <mergeCell ref="R464:R465"/>
    <mergeCell ref="S464:S465"/>
    <mergeCell ref="J581:P581"/>
    <mergeCell ref="J466:P466"/>
    <mergeCell ref="J476:L477"/>
    <mergeCell ref="M476:R477"/>
    <mergeCell ref="L488:L489"/>
    <mergeCell ref="B582:H582"/>
    <mergeCell ref="I582:I583"/>
    <mergeCell ref="J582:L582"/>
    <mergeCell ref="M582:R582"/>
    <mergeCell ref="A583:A584"/>
    <mergeCell ref="B583:H584"/>
    <mergeCell ref="J584:L584"/>
    <mergeCell ref="B585:H585"/>
    <mergeCell ref="A586:A587"/>
    <mergeCell ref="B586:H586"/>
    <mergeCell ref="I586:I587"/>
    <mergeCell ref="J586:L587"/>
    <mergeCell ref="M586:R587"/>
    <mergeCell ref="B587:H587"/>
    <mergeCell ref="A588:A589"/>
    <mergeCell ref="B588:H588"/>
    <mergeCell ref="I588:I589"/>
    <mergeCell ref="J588:L589"/>
    <mergeCell ref="M588:R589"/>
    <mergeCell ref="S588:S589"/>
    <mergeCell ref="B589:H589"/>
    <mergeCell ref="A590:A591"/>
    <mergeCell ref="B590:H590"/>
    <mergeCell ref="I590:I591"/>
    <mergeCell ref="J590:J591"/>
    <mergeCell ref="K590:K591"/>
    <mergeCell ref="L590:L591"/>
    <mergeCell ref="M590:M591"/>
    <mergeCell ref="N590:N591"/>
    <mergeCell ref="O590:O591"/>
    <mergeCell ref="P590:P591"/>
    <mergeCell ref="Q590:Q591"/>
    <mergeCell ref="R590:R591"/>
    <mergeCell ref="S590:S591"/>
    <mergeCell ref="T590:T591"/>
    <mergeCell ref="B591:H591"/>
    <mergeCell ref="A592:A593"/>
    <mergeCell ref="B592:H592"/>
    <mergeCell ref="I592:I593"/>
    <mergeCell ref="J592:L593"/>
    <mergeCell ref="M592:R593"/>
    <mergeCell ref="S592:S593"/>
    <mergeCell ref="T592:T593"/>
    <mergeCell ref="B593:H593"/>
    <mergeCell ref="A594:A595"/>
    <mergeCell ref="B594:H594"/>
    <mergeCell ref="I594:I595"/>
    <mergeCell ref="J594:L595"/>
    <mergeCell ref="M594:R595"/>
    <mergeCell ref="B598:H598"/>
    <mergeCell ref="S594:S595"/>
    <mergeCell ref="T594:T595"/>
    <mergeCell ref="B595:H595"/>
    <mergeCell ref="B596:H596"/>
    <mergeCell ref="B597:H597"/>
    <mergeCell ref="P602:R603"/>
    <mergeCell ref="B600:H600"/>
    <mergeCell ref="J600:L600"/>
    <mergeCell ref="M600:O600"/>
    <mergeCell ref="P600:R600"/>
    <mergeCell ref="B599:H599"/>
    <mergeCell ref="J599:L599"/>
    <mergeCell ref="M599:O599"/>
    <mergeCell ref="P599:R599"/>
    <mergeCell ref="M604:M605"/>
    <mergeCell ref="O604:O605"/>
    <mergeCell ref="B601:H601"/>
    <mergeCell ref="A602:A603"/>
    <mergeCell ref="B602:H602"/>
    <mergeCell ref="I602:I603"/>
    <mergeCell ref="J602:O603"/>
    <mergeCell ref="S602:S603"/>
    <mergeCell ref="T604:T605"/>
    <mergeCell ref="T602:T603"/>
    <mergeCell ref="B603:H603"/>
    <mergeCell ref="A604:A605"/>
    <mergeCell ref="B604:H604"/>
    <mergeCell ref="I604:I605"/>
    <mergeCell ref="J604:J605"/>
    <mergeCell ref="K604:K605"/>
    <mergeCell ref="L604:L605"/>
    <mergeCell ref="B605:H605"/>
    <mergeCell ref="B606:H606"/>
    <mergeCell ref="B607:H607"/>
    <mergeCell ref="A610:A613"/>
    <mergeCell ref="B610:H610"/>
    <mergeCell ref="I610:I613"/>
    <mergeCell ref="B611:H611"/>
    <mergeCell ref="B612:H612"/>
    <mergeCell ref="B613:H613"/>
    <mergeCell ref="J610:L613"/>
    <mergeCell ref="M610:O613"/>
    <mergeCell ref="N604:N605"/>
    <mergeCell ref="P610:R613"/>
    <mergeCell ref="S610:S613"/>
    <mergeCell ref="T610:T613"/>
    <mergeCell ref="P604:P605"/>
    <mergeCell ref="Q604:Q605"/>
    <mergeCell ref="R604:R605"/>
    <mergeCell ref="S604:S605"/>
    <mergeCell ref="A614:A616"/>
    <mergeCell ref="B614:H614"/>
    <mergeCell ref="I614:I616"/>
    <mergeCell ref="J614:J616"/>
    <mergeCell ref="K614:K616"/>
    <mergeCell ref="L614:L616"/>
    <mergeCell ref="M614:O616"/>
    <mergeCell ref="P614:R616"/>
    <mergeCell ref="S614:S616"/>
    <mergeCell ref="T614:T616"/>
    <mergeCell ref="B615:H615"/>
    <mergeCell ref="B616:H616"/>
    <mergeCell ref="B617:H617"/>
    <mergeCell ref="M617:O617"/>
    <mergeCell ref="P617:R617"/>
    <mergeCell ref="A618:A619"/>
    <mergeCell ref="B618:H618"/>
    <mergeCell ref="I618:I619"/>
    <mergeCell ref="J618:J619"/>
    <mergeCell ref="K618:K619"/>
    <mergeCell ref="L618:L619"/>
    <mergeCell ref="M618:M619"/>
    <mergeCell ref="N618:N619"/>
    <mergeCell ref="O618:O619"/>
    <mergeCell ref="P618:P619"/>
    <mergeCell ref="Q618:Q619"/>
    <mergeCell ref="R618:R619"/>
    <mergeCell ref="S618:S619"/>
    <mergeCell ref="T618:T619"/>
    <mergeCell ref="B619:H619"/>
    <mergeCell ref="A620:A621"/>
    <mergeCell ref="B620:H621"/>
    <mergeCell ref="I620:I621"/>
    <mergeCell ref="J620:J621"/>
    <mergeCell ref="K620:K621"/>
    <mergeCell ref="L620:L621"/>
    <mergeCell ref="M620:M621"/>
    <mergeCell ref="N620:N621"/>
    <mergeCell ref="O620:O621"/>
    <mergeCell ref="P620:P621"/>
    <mergeCell ref="Q620:Q621"/>
    <mergeCell ref="R620:R621"/>
    <mergeCell ref="S620:S621"/>
    <mergeCell ref="T620:T621"/>
    <mergeCell ref="A622:A623"/>
    <mergeCell ref="B622:H623"/>
    <mergeCell ref="I622:I623"/>
    <mergeCell ref="J622:L623"/>
    <mergeCell ref="M622:O623"/>
    <mergeCell ref="P622:R623"/>
    <mergeCell ref="S622:S623"/>
    <mergeCell ref="T622:T623"/>
    <mergeCell ref="A624:A625"/>
    <mergeCell ref="B624:H625"/>
    <mergeCell ref="I624:I625"/>
    <mergeCell ref="J624:L625"/>
    <mergeCell ref="M624:O625"/>
    <mergeCell ref="P624:R625"/>
    <mergeCell ref="S624:S625"/>
    <mergeCell ref="T624:T625"/>
    <mergeCell ref="B626:H626"/>
    <mergeCell ref="A627:A628"/>
    <mergeCell ref="B627:H628"/>
    <mergeCell ref="I627:I628"/>
    <mergeCell ref="J627:L628"/>
    <mergeCell ref="M627:O628"/>
    <mergeCell ref="P627:R628"/>
    <mergeCell ref="S627:S628"/>
    <mergeCell ref="T627:T628"/>
    <mergeCell ref="A629:A630"/>
    <mergeCell ref="B629:H630"/>
    <mergeCell ref="I629:I630"/>
    <mergeCell ref="J629:L630"/>
    <mergeCell ref="M629:O630"/>
    <mergeCell ref="P629:R630"/>
    <mergeCell ref="S629:S630"/>
    <mergeCell ref="T629:T630"/>
    <mergeCell ref="A631:A632"/>
    <mergeCell ref="B631:H632"/>
    <mergeCell ref="I631:I632"/>
    <mergeCell ref="J631:L632"/>
    <mergeCell ref="M631:O632"/>
    <mergeCell ref="P631:R632"/>
    <mergeCell ref="S631:S632"/>
    <mergeCell ref="T631:T632"/>
    <mergeCell ref="A633:A634"/>
    <mergeCell ref="B633:H634"/>
    <mergeCell ref="I633:I634"/>
    <mergeCell ref="J633:J634"/>
    <mergeCell ref="K633:K634"/>
    <mergeCell ref="L633:L634"/>
    <mergeCell ref="M633:M634"/>
    <mergeCell ref="N633:N634"/>
    <mergeCell ref="O633:O634"/>
    <mergeCell ref="P633:P634"/>
    <mergeCell ref="Q633:Q634"/>
    <mergeCell ref="R633:R634"/>
    <mergeCell ref="S633:S634"/>
    <mergeCell ref="T633:T634"/>
    <mergeCell ref="A635:A637"/>
    <mergeCell ref="B635:H637"/>
    <mergeCell ref="I635:I637"/>
    <mergeCell ref="J635:J637"/>
    <mergeCell ref="K635:K637"/>
    <mergeCell ref="L635:L637"/>
    <mergeCell ref="M635:M637"/>
    <mergeCell ref="N635:N637"/>
    <mergeCell ref="O635:O637"/>
    <mergeCell ref="P635:P637"/>
    <mergeCell ref="Q635:Q637"/>
    <mergeCell ref="R635:R637"/>
    <mergeCell ref="S635:S637"/>
    <mergeCell ref="T635:T637"/>
    <mergeCell ref="A638:A639"/>
    <mergeCell ref="B638:H639"/>
    <mergeCell ref="I638:I639"/>
    <mergeCell ref="J638:J639"/>
    <mergeCell ref="K638:K639"/>
    <mergeCell ref="L638:L639"/>
    <mergeCell ref="M638:M639"/>
    <mergeCell ref="N638:N639"/>
    <mergeCell ref="O638:O639"/>
    <mergeCell ref="P638:P639"/>
    <mergeCell ref="Q638:Q639"/>
    <mergeCell ref="R638:R639"/>
    <mergeCell ref="S638:S639"/>
    <mergeCell ref="T638:T639"/>
    <mergeCell ref="A608:A609"/>
    <mergeCell ref="B608:H608"/>
    <mergeCell ref="I608:I609"/>
    <mergeCell ref="J608:L609"/>
    <mergeCell ref="M608:R609"/>
    <mergeCell ref="S608:S609"/>
    <mergeCell ref="T608:T609"/>
    <mergeCell ref="B609:H609"/>
    <mergeCell ref="J640:P640"/>
    <mergeCell ref="B641:H641"/>
    <mergeCell ref="I641:I642"/>
    <mergeCell ref="J641:L641"/>
    <mergeCell ref="M641:R641"/>
    <mergeCell ref="A642:A643"/>
    <mergeCell ref="B642:H643"/>
    <mergeCell ref="J643:L643"/>
    <mergeCell ref="B645:H645"/>
    <mergeCell ref="A646:A647"/>
    <mergeCell ref="B646:H646"/>
    <mergeCell ref="I646:I647"/>
    <mergeCell ref="J646:L647"/>
    <mergeCell ref="M646:R647"/>
    <mergeCell ref="T646:T647"/>
    <mergeCell ref="B647:H647"/>
    <mergeCell ref="A648:A649"/>
    <mergeCell ref="B648:H648"/>
    <mergeCell ref="I648:I649"/>
    <mergeCell ref="J648:L649"/>
    <mergeCell ref="M648:R649"/>
    <mergeCell ref="S648:S649"/>
    <mergeCell ref="T648:T649"/>
    <mergeCell ref="I650:I651"/>
    <mergeCell ref="J650:J651"/>
    <mergeCell ref="K650:K651"/>
    <mergeCell ref="S646:S647"/>
    <mergeCell ref="M650:M651"/>
    <mergeCell ref="N650:N651"/>
    <mergeCell ref="O650:O651"/>
    <mergeCell ref="P650:P651"/>
    <mergeCell ref="Q650:Q651"/>
    <mergeCell ref="B649:H649"/>
    <mergeCell ref="A652:A653"/>
    <mergeCell ref="B652:H652"/>
    <mergeCell ref="I652:I653"/>
    <mergeCell ref="J652:L653"/>
    <mergeCell ref="M652:R653"/>
    <mergeCell ref="R650:R651"/>
    <mergeCell ref="A650:A651"/>
    <mergeCell ref="B650:H650"/>
    <mergeCell ref="S652:S653"/>
    <mergeCell ref="B656:H656"/>
    <mergeCell ref="B657:H657"/>
    <mergeCell ref="B658:H658"/>
    <mergeCell ref="T652:T653"/>
    <mergeCell ref="B653:H653"/>
    <mergeCell ref="S650:S651"/>
    <mergeCell ref="T650:T651"/>
    <mergeCell ref="B651:H651"/>
    <mergeCell ref="L650:L651"/>
    <mergeCell ref="B660:H660"/>
    <mergeCell ref="A661:A662"/>
    <mergeCell ref="B661:H661"/>
    <mergeCell ref="I661:I662"/>
    <mergeCell ref="J661:J662"/>
    <mergeCell ref="K661:K662"/>
    <mergeCell ref="A659:A660"/>
    <mergeCell ref="B659:H659"/>
    <mergeCell ref="I659:I660"/>
    <mergeCell ref="J659:O660"/>
    <mergeCell ref="P661:P662"/>
    <mergeCell ref="Q661:Q662"/>
    <mergeCell ref="B662:H662"/>
    <mergeCell ref="R661:R662"/>
    <mergeCell ref="S661:S662"/>
    <mergeCell ref="T661:T662"/>
    <mergeCell ref="T659:T660"/>
    <mergeCell ref="P659:R660"/>
    <mergeCell ref="S659:S660"/>
    <mergeCell ref="B663:H663"/>
    <mergeCell ref="A664:A665"/>
    <mergeCell ref="B664:H664"/>
    <mergeCell ref="I664:I665"/>
    <mergeCell ref="O661:O662"/>
    <mergeCell ref="L661:L662"/>
    <mergeCell ref="M661:M662"/>
    <mergeCell ref="N661:N662"/>
    <mergeCell ref="J664:L665"/>
    <mergeCell ref="M664:R665"/>
    <mergeCell ref="S664:S665"/>
    <mergeCell ref="T664:T665"/>
    <mergeCell ref="B665:H665"/>
    <mergeCell ref="A666:A669"/>
    <mergeCell ref="B666:H666"/>
    <mergeCell ref="I666:I669"/>
    <mergeCell ref="J666:L669"/>
    <mergeCell ref="M666:O669"/>
    <mergeCell ref="P666:R669"/>
    <mergeCell ref="S666:S669"/>
    <mergeCell ref="T666:T669"/>
    <mergeCell ref="B667:H667"/>
    <mergeCell ref="B668:H668"/>
    <mergeCell ref="B669:H669"/>
    <mergeCell ref="A670:A672"/>
    <mergeCell ref="B670:H670"/>
    <mergeCell ref="I670:I672"/>
    <mergeCell ref="J670:J672"/>
    <mergeCell ref="K670:K672"/>
    <mergeCell ref="L670:L672"/>
    <mergeCell ref="M670:O672"/>
    <mergeCell ref="P670:R672"/>
    <mergeCell ref="S670:S672"/>
    <mergeCell ref="T670:T672"/>
    <mergeCell ref="B671:H671"/>
    <mergeCell ref="B672:H672"/>
    <mergeCell ref="B673:H673"/>
    <mergeCell ref="M673:O673"/>
    <mergeCell ref="P673:R673"/>
    <mergeCell ref="A674:A675"/>
    <mergeCell ref="B674:H674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B675:H675"/>
    <mergeCell ref="A676:A677"/>
    <mergeCell ref="B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A678:A679"/>
    <mergeCell ref="B678:H679"/>
    <mergeCell ref="I678:I679"/>
    <mergeCell ref="J678:L679"/>
    <mergeCell ref="M678:O679"/>
    <mergeCell ref="P678:R679"/>
    <mergeCell ref="S678:S679"/>
    <mergeCell ref="T678:T679"/>
    <mergeCell ref="A680:A681"/>
    <mergeCell ref="B680:H681"/>
    <mergeCell ref="I680:I681"/>
    <mergeCell ref="J680:L681"/>
    <mergeCell ref="M680:O681"/>
    <mergeCell ref="P680:R681"/>
    <mergeCell ref="S680:S681"/>
    <mergeCell ref="T680:T681"/>
    <mergeCell ref="B682:H682"/>
    <mergeCell ref="A683:A684"/>
    <mergeCell ref="B683:H684"/>
    <mergeCell ref="I683:I684"/>
    <mergeCell ref="J683:L684"/>
    <mergeCell ref="M683:O684"/>
    <mergeCell ref="P683:R684"/>
    <mergeCell ref="S683:S684"/>
    <mergeCell ref="T683:T684"/>
    <mergeCell ref="A685:A686"/>
    <mergeCell ref="B685:H686"/>
    <mergeCell ref="I685:I686"/>
    <mergeCell ref="J685:L686"/>
    <mergeCell ref="M685:O686"/>
    <mergeCell ref="P685:R686"/>
    <mergeCell ref="S685:S686"/>
    <mergeCell ref="T685:T686"/>
    <mergeCell ref="A687:A688"/>
    <mergeCell ref="B687:H688"/>
    <mergeCell ref="I687:I688"/>
    <mergeCell ref="J687:L688"/>
    <mergeCell ref="M687:O688"/>
    <mergeCell ref="P687:R688"/>
    <mergeCell ref="S687:S688"/>
    <mergeCell ref="T687:T688"/>
    <mergeCell ref="A689:A690"/>
    <mergeCell ref="B689:H690"/>
    <mergeCell ref="I689:I690"/>
    <mergeCell ref="J689:J690"/>
    <mergeCell ref="K689:K690"/>
    <mergeCell ref="L689:L690"/>
    <mergeCell ref="M689:M690"/>
    <mergeCell ref="N689:N690"/>
    <mergeCell ref="O689:O690"/>
    <mergeCell ref="P689:P690"/>
    <mergeCell ref="Q689:Q690"/>
    <mergeCell ref="R689:R690"/>
    <mergeCell ref="S689:S690"/>
    <mergeCell ref="T689:T690"/>
    <mergeCell ref="A691:A693"/>
    <mergeCell ref="B691:H693"/>
    <mergeCell ref="I691:I693"/>
    <mergeCell ref="J691:J693"/>
    <mergeCell ref="K691:K693"/>
    <mergeCell ref="L691:L693"/>
    <mergeCell ref="M691:M693"/>
    <mergeCell ref="N691:N693"/>
    <mergeCell ref="O691:O693"/>
    <mergeCell ref="P691:P693"/>
    <mergeCell ref="Q691:Q693"/>
    <mergeCell ref="R691:R693"/>
    <mergeCell ref="S691:S693"/>
    <mergeCell ref="T691:T693"/>
    <mergeCell ref="P694:P695"/>
    <mergeCell ref="Q694:Q695"/>
    <mergeCell ref="R694:R695"/>
    <mergeCell ref="A694:A695"/>
    <mergeCell ref="B694:H695"/>
    <mergeCell ref="I694:I695"/>
    <mergeCell ref="J694:J695"/>
    <mergeCell ref="K694:K695"/>
    <mergeCell ref="L694:L695"/>
    <mergeCell ref="S694:S695"/>
    <mergeCell ref="T694:T695"/>
    <mergeCell ref="B644:H644"/>
    <mergeCell ref="B654:H654"/>
    <mergeCell ref="B655:H655"/>
    <mergeCell ref="J656:L656"/>
    <mergeCell ref="M656:R656"/>
    <mergeCell ref="M694:M695"/>
    <mergeCell ref="N694:N695"/>
    <mergeCell ref="O694:O695"/>
  </mergeCells>
  <printOptions/>
  <pageMargins left="0.15" right="0.27" top="0.3" bottom="0.2" header="0.3" footer="0.21"/>
  <pageSetup fitToHeight="17" fitToWidth="1" horizontalDpi="600" verticalDpi="600" orientation="landscape" paperSize="9" scale="88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aka2</dc:creator>
  <cp:keywords/>
  <dc:description/>
  <cp:lastModifiedBy>Заволжина Евгения Валентиновна</cp:lastModifiedBy>
  <cp:lastPrinted>2014-07-31T19:09:37Z</cp:lastPrinted>
  <dcterms:created xsi:type="dcterms:W3CDTF">2011-03-04T10:36:53Z</dcterms:created>
  <dcterms:modified xsi:type="dcterms:W3CDTF">2014-11-17T13:39:57Z</dcterms:modified>
  <cp:category/>
  <cp:version/>
  <cp:contentType/>
  <cp:contentStatus/>
</cp:coreProperties>
</file>